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N80" i="3" s="1"/>
  <c r="D79" i="3"/>
  <c r="C79" i="3"/>
  <c r="N78" i="3" s="1"/>
  <c r="K78" i="3"/>
  <c r="K80" i="3" s="1"/>
  <c r="K81" i="3" s="1"/>
  <c r="J78" i="3"/>
  <c r="I78" i="3"/>
  <c r="I80" i="3" s="1"/>
  <c r="I81" i="3" s="1"/>
  <c r="E78" i="3"/>
  <c r="D78" i="3"/>
  <c r="M79" i="3" s="1"/>
  <c r="C78" i="3"/>
  <c r="N79" i="3" l="1"/>
  <c r="M78" i="3"/>
  <c r="M80" i="3"/>
  <c r="J80" i="3"/>
  <c r="J81" i="3" s="1"/>
  <c r="K83" i="3"/>
  <c r="K82" i="3"/>
  <c r="I82" i="3"/>
  <c r="I83" i="3"/>
  <c r="J82" i="3"/>
  <c r="J83" i="3"/>
  <c r="C80" i="3"/>
  <c r="C81" i="3" s="1"/>
  <c r="D80" i="3"/>
  <c r="D81" i="3" s="1"/>
  <c r="E80" i="3"/>
  <c r="E81" i="3" s="1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  <c r="D83" i="3"/>
  <c r="D82" i="3"/>
  <c r="C82" i="3"/>
  <c r="C83" i="3"/>
</calcChain>
</file>

<file path=xl/sharedStrings.xml><?xml version="1.0" encoding="utf-8"?>
<sst xmlns="http://schemas.openxmlformats.org/spreadsheetml/2006/main" count="283" uniqueCount="136">
  <si>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</si>
  <si>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</si>
  <si>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</si>
  <si>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</si>
  <si>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</si>
  <si>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</si>
  <si>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</si>
  <si>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</si>
  <si>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</si>
  <si>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</si>
  <si>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</si>
  <si>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</si>
  <si>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</si>
  <si>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</si>
  <si>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</si>
  <si>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</si>
  <si>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</si>
  <si>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</si>
  <si>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</si>
  <si>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</si>
  <si>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</si>
  <si>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</si>
  <si>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</si>
  <si>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</si>
  <si>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</si>
  <si>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</si>
  <si>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</si>
  <si>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</si>
  <si>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</si>
  <si>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</si>
  <si>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</si>
  <si>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</si>
  <si>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</si>
  <si>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</si>
  <si>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</si>
  <si>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</si>
  <si>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</si>
  <si>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</si>
  <si>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Искра</t>
  </si>
  <si>
    <t xml:space="preserve"> 0,4 Искра ПХН (будка охранника) ао RS</t>
  </si>
  <si>
    <t xml:space="preserve"> 0,4 Искра-МУП Электросеть (тоннель) ао RS</t>
  </si>
  <si>
    <t xml:space="preserve"> 10 Искра Т 1 1 с.ш.ао RS</t>
  </si>
  <si>
    <t xml:space="preserve"> 10 Искра Т 1 1 с.ш.ап RS</t>
  </si>
  <si>
    <t xml:space="preserve"> 10 Искра Т 1 3 с.ш.ао RS</t>
  </si>
  <si>
    <t xml:space="preserve"> 10 Искра Т 1 3 с.ш.ап RS</t>
  </si>
  <si>
    <t xml:space="preserve"> 10 Искра Т 2 2 с.ш.ао RS</t>
  </si>
  <si>
    <t xml:space="preserve"> 10 Искра Т 2 2 с.ш.ап RS</t>
  </si>
  <si>
    <t xml:space="preserve"> 10 Искра Т 2 4 с.ш.ао RS</t>
  </si>
  <si>
    <t xml:space="preserve"> 10 Искра Т 2 4 с.ш.ап RS</t>
  </si>
  <si>
    <t xml:space="preserve"> 10 Искра ТСН 1 ао RS</t>
  </si>
  <si>
    <t xml:space="preserve"> 10 Искра ТСН 1 ап RS</t>
  </si>
  <si>
    <t xml:space="preserve"> 10 Искра ТСН 2 ао RS</t>
  </si>
  <si>
    <t xml:space="preserve"> 10 Искра ТСН 2 ап RS</t>
  </si>
  <si>
    <t xml:space="preserve"> 10 Искра-Газовая 1 ао RS</t>
  </si>
  <si>
    <t xml:space="preserve"> 10 Искра-Газовая 1 ап RS</t>
  </si>
  <si>
    <t xml:space="preserve"> 10 Искра-Газовая 2 ао RS</t>
  </si>
  <si>
    <t xml:space="preserve"> 10 Искра-Газовая 2 ап RS</t>
  </si>
  <si>
    <t xml:space="preserve"> 10 Искра-Индустриальный жил.р-н 1 ао RS</t>
  </si>
  <si>
    <t xml:space="preserve"> 10 Искра-Индустриальный жил.р-н 1 ап RS</t>
  </si>
  <si>
    <t xml:space="preserve"> 10 Искра-Индустриальный жил.р-н 2 ао RS</t>
  </si>
  <si>
    <t xml:space="preserve"> 10 Искра-Индустриальный жил.р-н 2 ап RS</t>
  </si>
  <si>
    <t xml:space="preserve"> 10 Искра-Индустриальный жил.р-н 3 ао RS</t>
  </si>
  <si>
    <t xml:space="preserve"> 10 Искра-Индустриальный жил.р-н 3 ап RS</t>
  </si>
  <si>
    <t xml:space="preserve"> 10 Искра-Котельная 1 ао RS</t>
  </si>
  <si>
    <t xml:space="preserve"> 10 Искра-Котельная 1 ап RS</t>
  </si>
  <si>
    <t xml:space="preserve"> 10 Искра-Котельная 2 ао RS</t>
  </si>
  <si>
    <t xml:space="preserve"> 10 Искра-Котельная 2 ап RS</t>
  </si>
  <si>
    <t xml:space="preserve"> 10 Искра-Молкомбинат 1 ао RS</t>
  </si>
  <si>
    <t xml:space="preserve"> 10 Искра-Молкомбинат 1 ап RS</t>
  </si>
  <si>
    <t xml:space="preserve"> 10 Искра-Молкомбинат 2 ао RS</t>
  </si>
  <si>
    <t xml:space="preserve"> 10 Искра-Молкомбинат 2 ап RS</t>
  </si>
  <si>
    <t xml:space="preserve"> 10 Искра-Насосная ао RS</t>
  </si>
  <si>
    <t xml:space="preserve"> 10 Искра-Насосная ап RS</t>
  </si>
  <si>
    <t xml:space="preserve"> 10 Искра-Оросительная ао RS</t>
  </si>
  <si>
    <t xml:space="preserve"> 10 Искра-Оросительная ап RS</t>
  </si>
  <si>
    <t xml:space="preserve"> 10 Искра-Садовая ао RS</t>
  </si>
  <si>
    <t xml:space="preserve"> 10 Искра-Садовая ап RS</t>
  </si>
  <si>
    <t xml:space="preserve"> 10 Искра-Север 1 ао RS</t>
  </si>
  <si>
    <t xml:space="preserve"> 10 Искра-Север 1 ап RS</t>
  </si>
  <si>
    <t xml:space="preserve"> 10 Искра-Север 2 ао RS</t>
  </si>
  <si>
    <t xml:space="preserve"> 10 Искра-Север 2 ап RS</t>
  </si>
  <si>
    <t xml:space="preserve"> 10 Искра-Северный жил.р-н 1 ао RS</t>
  </si>
  <si>
    <t xml:space="preserve"> 10 Искра-Северный жил.р-н 1 ап RS</t>
  </si>
  <si>
    <t xml:space="preserve"> 10 Искра-Северный жил.р-н 2 ао RS</t>
  </si>
  <si>
    <t xml:space="preserve"> 10 Искра-Северный жил.р-н 2 ап RS</t>
  </si>
  <si>
    <t xml:space="preserve"> 10 Искра-Северный жил.р-н 3 ао RS</t>
  </si>
  <si>
    <t xml:space="preserve"> 10 Искра-Северный жил.р-н 3 ап RS</t>
  </si>
  <si>
    <t xml:space="preserve"> 10 Искра-Северный жил.р-н 4 ао RS</t>
  </si>
  <si>
    <t xml:space="preserve"> 10 Искра-Северный жил.р-н 4 ап RS</t>
  </si>
  <si>
    <t xml:space="preserve"> 10 Искра-Северный жил.р-н 5 ао RS</t>
  </si>
  <si>
    <t xml:space="preserve"> 10 Искра-Северный жил.р-н 5 ап RS</t>
  </si>
  <si>
    <t xml:space="preserve"> 10 Искра-Склады ао RS</t>
  </si>
  <si>
    <t xml:space="preserve"> 10 Искра-Склады ап RS</t>
  </si>
  <si>
    <t xml:space="preserve"> 10 Искра-Спичечная фа-ка 1 ао RS</t>
  </si>
  <si>
    <t xml:space="preserve"> 10 Искра-Спичечная фа-ка 1 ап RS</t>
  </si>
  <si>
    <t xml:space="preserve"> 10 Искра-Спичечная фа-ка 2 ао RS</t>
  </si>
  <si>
    <t xml:space="preserve"> 10 Искра-Спичечная фа-ка 2 ап RS</t>
  </si>
  <si>
    <t xml:space="preserve"> 10 Искра-ФМК 1 ао RS</t>
  </si>
  <si>
    <t xml:space="preserve"> 10 Искра-ФМК 1 ап RS</t>
  </si>
  <si>
    <t xml:space="preserve"> 10 Искра-ФМК 2 ао RS</t>
  </si>
  <si>
    <t xml:space="preserve"> 10 Искра-ФМК 2 ап RS</t>
  </si>
  <si>
    <t xml:space="preserve"> 10 Искра-ФМК 3 ао RS</t>
  </si>
  <si>
    <t xml:space="preserve"> 10 Искра-ФМК 3 ап RS</t>
  </si>
  <si>
    <t xml:space="preserve"> 10 Искра-ФМК 4 ао RS</t>
  </si>
  <si>
    <t xml:space="preserve"> 10 Искра-ФМК 4 ап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</si>
  <si>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</si>
  <si>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</si>
  <si>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</si>
  <si>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</si>
  <si>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</si>
  <si>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</si>
  <si>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</si>
  <si>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</si>
  <si>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</si>
  <si>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</si>
  <si>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</si>
  <si>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</si>
  <si>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</si>
  <si>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</si>
  <si>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</si>
  <si>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x.х,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</si>
  <si>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</si>
  <si>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</si>
  <si>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</si>
  <si>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</si>
  <si>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</si>
  <si>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</si>
  <si>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</si>
  <si>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</si>
  <si>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</si>
  <si>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</si>
  <si>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</si>
  <si>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</si>
  <si>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</si>
  <si>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</si>
  <si>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Потери в трансформаторах  в режимный день 16.12.2020 по ПС 110/10 Искра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</si>
</sst>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5" fontId="0" fillId="0" borderId="26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2" fontId="13" fillId="3" borderId="25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Fill="1"/>
    <xf numFmtId="165" fontId="0" fillId="0" borderId="0" xfId="0" applyNumberFormat="1" applyFill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2" fontId="13" fillId="3" borderId="32" xfId="0" applyNumberFormat="1" applyFont="1" applyFill="1" applyBorder="1" applyAlignment="1">
      <alignment horizontal="left" vertical="center" wrapText="1"/>
    </xf>
    <xf numFmtId="2" fontId="13" fillId="3" borderId="33" xfId="0" applyNumberFormat="1" applyFont="1" applyFill="1" applyBorder="1" applyAlignment="1">
      <alignment horizontal="left" vertical="center" wrapText="1"/>
    </xf>
    <xf numFmtId="2" fontId="13" fillId="3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5" sqref="B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7" x14ac:dyDescent="0.2">
      <c r="A1" s="42"/>
    </row>
    <row r="2" spans="1:67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7" ht="15.75" x14ac:dyDescent="0.25">
      <c r="A3" s="42"/>
      <c r="B3" s="53" t="str">
        <f>IF(isOV="","",isOV)</f>
        <v/>
      </c>
    </row>
    <row r="4" spans="1:67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</row>
    <row r="5" spans="1:67" s="51" customFormat="1" ht="16.5" thickBot="1" x14ac:dyDescent="0.3">
      <c r="A5" s="43" t="str">
        <f>IF(group="","",group)</f>
        <v>ПС 110 кВ Искра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</row>
    <row r="6" spans="1:67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</row>
    <row r="7" spans="1:67" x14ac:dyDescent="0.2">
      <c r="A7" s="72" t="s">
        <v>3</v>
      </c>
      <c r="B7" s="73">
        <v>1.28</v>
      </c>
      <c r="C7" s="73">
        <v>1.2E-2</v>
      </c>
      <c r="D7" s="73">
        <v>0</v>
      </c>
      <c r="E7" s="73">
        <v>2832.1097412109302</v>
      </c>
      <c r="F7" s="73">
        <v>0</v>
      </c>
      <c r="G7" s="73">
        <v>7540.01220703126</v>
      </c>
      <c r="H7" s="73">
        <v>0</v>
      </c>
      <c r="I7" s="73">
        <v>4302.0314941406305</v>
      </c>
      <c r="J7" s="73">
        <v>0</v>
      </c>
      <c r="K7" s="73">
        <v>4798.1423339843805</v>
      </c>
      <c r="L7" s="73">
        <v>0</v>
      </c>
      <c r="M7" s="73">
        <v>0</v>
      </c>
      <c r="N7" s="73">
        <v>27.310966491699197</v>
      </c>
      <c r="O7" s="73">
        <v>0</v>
      </c>
      <c r="P7" s="73">
        <v>616.06942749023506</v>
      </c>
      <c r="Q7" s="73">
        <v>0</v>
      </c>
      <c r="R7" s="73">
        <v>356.44204711914102</v>
      </c>
      <c r="S7" s="73">
        <v>0</v>
      </c>
      <c r="T7" s="73">
        <v>1203.0126953125</v>
      </c>
      <c r="U7" s="73">
        <v>0</v>
      </c>
      <c r="V7" s="73">
        <v>863.48239135742108</v>
      </c>
      <c r="W7" s="73">
        <v>0</v>
      </c>
      <c r="X7" s="73">
        <v>1832.3150024414101</v>
      </c>
      <c r="Y7" s="73">
        <v>0</v>
      </c>
      <c r="Z7" s="73">
        <v>496.08685302734301</v>
      </c>
      <c r="AA7" s="73">
        <v>0</v>
      </c>
      <c r="AB7" s="73">
        <v>299.85250854492199</v>
      </c>
      <c r="AC7" s="73">
        <v>0</v>
      </c>
      <c r="AD7" s="73">
        <v>172.07571411132801</v>
      </c>
      <c r="AE7" s="73">
        <v>0</v>
      </c>
      <c r="AF7" s="73">
        <v>150.75763702392601</v>
      </c>
      <c r="AG7" s="73">
        <v>0</v>
      </c>
      <c r="AH7" s="73">
        <v>285.35177612304699</v>
      </c>
      <c r="AI7" s="73">
        <v>0</v>
      </c>
      <c r="AJ7" s="73">
        <v>363.15547180175804</v>
      </c>
      <c r="AK7" s="73">
        <v>0</v>
      </c>
      <c r="AL7" s="73">
        <v>385.46427917480503</v>
      </c>
      <c r="AM7" s="73">
        <v>0</v>
      </c>
      <c r="AN7" s="73">
        <v>0</v>
      </c>
      <c r="AO7" s="73">
        <v>0</v>
      </c>
      <c r="AP7" s="73">
        <v>0</v>
      </c>
      <c r="AQ7" s="73">
        <v>0</v>
      </c>
      <c r="AR7" s="73">
        <v>371.53860473632801</v>
      </c>
      <c r="AS7" s="73">
        <v>0</v>
      </c>
      <c r="AT7" s="73">
        <v>817.33361816406307</v>
      </c>
      <c r="AU7" s="73">
        <v>0</v>
      </c>
      <c r="AV7" s="73">
        <v>940.80804443359409</v>
      </c>
      <c r="AW7" s="73">
        <v>0</v>
      </c>
      <c r="AX7" s="73">
        <v>686.18283081054699</v>
      </c>
      <c r="AY7" s="73">
        <v>0</v>
      </c>
      <c r="AZ7" s="73">
        <v>312.12928771972702</v>
      </c>
      <c r="BA7" s="73">
        <v>0</v>
      </c>
      <c r="BB7" s="73">
        <v>459.78308105468705</v>
      </c>
      <c r="BC7" s="74">
        <v>0</v>
      </c>
      <c r="BD7" s="74">
        <v>793.32049560546807</v>
      </c>
      <c r="BE7" s="74">
        <v>0</v>
      </c>
      <c r="BF7" s="74">
        <v>649.44256591796898</v>
      </c>
      <c r="BG7" s="74">
        <v>0</v>
      </c>
      <c r="BH7" s="74">
        <v>2077.25463867188</v>
      </c>
      <c r="BI7" s="74">
        <v>0</v>
      </c>
      <c r="BJ7" s="74">
        <v>1606.18542480469</v>
      </c>
      <c r="BK7" s="74">
        <v>0</v>
      </c>
      <c r="BL7" s="74">
        <v>2074.0537109375</v>
      </c>
      <c r="BM7" s="74">
        <v>0</v>
      </c>
      <c r="BN7" s="74">
        <v>1603.4141235351601</v>
      </c>
      <c r="BO7" s="75">
        <v>0</v>
      </c>
    </row>
    <row r="8" spans="1:67" x14ac:dyDescent="0.2">
      <c r="A8" s="76" t="s">
        <v>4</v>
      </c>
      <c r="B8" s="77">
        <v>1.2490000000000001</v>
      </c>
      <c r="C8" s="77">
        <v>0.01</v>
      </c>
      <c r="D8" s="77">
        <v>0</v>
      </c>
      <c r="E8" s="77">
        <v>2678.4769287109402</v>
      </c>
      <c r="F8" s="77">
        <v>0</v>
      </c>
      <c r="G8" s="77">
        <v>7382.2917480468705</v>
      </c>
      <c r="H8" s="77">
        <v>0</v>
      </c>
      <c r="I8" s="77">
        <v>4068.08349609374</v>
      </c>
      <c r="J8" s="77">
        <v>0</v>
      </c>
      <c r="K8" s="77">
        <v>4685.03955078125</v>
      </c>
      <c r="L8" s="77">
        <v>0</v>
      </c>
      <c r="M8" s="77">
        <v>0</v>
      </c>
      <c r="N8" s="77">
        <v>28.1631326675415</v>
      </c>
      <c r="O8" s="77">
        <v>0</v>
      </c>
      <c r="P8" s="77">
        <v>583.63848876953102</v>
      </c>
      <c r="Q8" s="77">
        <v>0</v>
      </c>
      <c r="R8" s="77">
        <v>262.21852111816401</v>
      </c>
      <c r="S8" s="77">
        <v>0</v>
      </c>
      <c r="T8" s="77">
        <v>1126.6431274414101</v>
      </c>
      <c r="U8" s="77">
        <v>0</v>
      </c>
      <c r="V8" s="77">
        <v>786.89111328125</v>
      </c>
      <c r="W8" s="77">
        <v>0</v>
      </c>
      <c r="X8" s="77">
        <v>1762.13928222656</v>
      </c>
      <c r="Y8" s="77">
        <v>0</v>
      </c>
      <c r="Z8" s="77">
        <v>494.86056518554705</v>
      </c>
      <c r="AA8" s="77">
        <v>0</v>
      </c>
      <c r="AB8" s="77">
        <v>293.41621398925804</v>
      </c>
      <c r="AC8" s="77">
        <v>0</v>
      </c>
      <c r="AD8" s="77">
        <v>171.84015655517601</v>
      </c>
      <c r="AE8" s="77">
        <v>0</v>
      </c>
      <c r="AF8" s="77">
        <v>141.24521636962902</v>
      </c>
      <c r="AG8" s="77">
        <v>0</v>
      </c>
      <c r="AH8" s="77">
        <v>255.20719146728601</v>
      </c>
      <c r="AI8" s="77">
        <v>0</v>
      </c>
      <c r="AJ8" s="77">
        <v>350.46995544433599</v>
      </c>
      <c r="AK8" s="77">
        <v>0</v>
      </c>
      <c r="AL8" s="77">
        <v>357.64060974121099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336.28099060058599</v>
      </c>
      <c r="AS8" s="77">
        <v>0</v>
      </c>
      <c r="AT8" s="77">
        <v>728.45867919921909</v>
      </c>
      <c r="AU8" s="77">
        <v>0</v>
      </c>
      <c r="AV8" s="77">
        <v>861.77804565429699</v>
      </c>
      <c r="AW8" s="77">
        <v>0</v>
      </c>
      <c r="AX8" s="77">
        <v>610.63076782226608</v>
      </c>
      <c r="AY8" s="77">
        <v>0</v>
      </c>
      <c r="AZ8" s="77">
        <v>300.79473876953102</v>
      </c>
      <c r="BA8" s="77">
        <v>0</v>
      </c>
      <c r="BB8" s="77">
        <v>471.58180236816401</v>
      </c>
      <c r="BC8" s="78">
        <v>0</v>
      </c>
      <c r="BD8" s="78">
        <v>789.01809692382903</v>
      </c>
      <c r="BE8" s="78">
        <v>0</v>
      </c>
      <c r="BF8" s="78">
        <v>654.87426757812602</v>
      </c>
      <c r="BG8" s="78">
        <v>0</v>
      </c>
      <c r="BH8" s="78">
        <v>2093.41796875</v>
      </c>
      <c r="BI8" s="78">
        <v>0</v>
      </c>
      <c r="BJ8" s="78">
        <v>1615.3722534179701</v>
      </c>
      <c r="BK8" s="78">
        <v>0</v>
      </c>
      <c r="BL8" s="78">
        <v>2090.4251708984402</v>
      </c>
      <c r="BM8" s="78">
        <v>0</v>
      </c>
      <c r="BN8" s="78">
        <v>1612.4970092773401</v>
      </c>
      <c r="BO8" s="79">
        <v>0</v>
      </c>
    </row>
    <row r="9" spans="1:67" x14ac:dyDescent="0.2">
      <c r="A9" s="76" t="s">
        <v>5</v>
      </c>
      <c r="B9" s="77">
        <v>1.2150000000000001</v>
      </c>
      <c r="C9" s="77">
        <v>0.01</v>
      </c>
      <c r="D9" s="77">
        <v>0</v>
      </c>
      <c r="E9" s="77">
        <v>2601.50463867188</v>
      </c>
      <c r="F9" s="77">
        <v>0</v>
      </c>
      <c r="G9" s="77">
        <v>7018.1975097656305</v>
      </c>
      <c r="H9" s="77">
        <v>0</v>
      </c>
      <c r="I9" s="77">
        <v>4063.78784179687</v>
      </c>
      <c r="J9" s="77">
        <v>0</v>
      </c>
      <c r="K9" s="77">
        <v>4431.9523925781305</v>
      </c>
      <c r="L9" s="77">
        <v>0</v>
      </c>
      <c r="M9" s="77">
        <v>0</v>
      </c>
      <c r="N9" s="77">
        <v>28.495688438415499</v>
      </c>
      <c r="O9" s="77">
        <v>0</v>
      </c>
      <c r="P9" s="77">
        <v>592.87380981445301</v>
      </c>
      <c r="Q9" s="77">
        <v>0</v>
      </c>
      <c r="R9" s="77">
        <v>283.446533203125</v>
      </c>
      <c r="S9" s="77">
        <v>0</v>
      </c>
      <c r="T9" s="77">
        <v>1081.7622680664101</v>
      </c>
      <c r="U9" s="77">
        <v>0</v>
      </c>
      <c r="V9" s="77">
        <v>752.77667236328102</v>
      </c>
      <c r="W9" s="77">
        <v>0</v>
      </c>
      <c r="X9" s="77">
        <v>1752.2041625976601</v>
      </c>
      <c r="Y9" s="77">
        <v>0</v>
      </c>
      <c r="Z9" s="77">
        <v>494.30632019043003</v>
      </c>
      <c r="AA9" s="77">
        <v>0</v>
      </c>
      <c r="AB9" s="77">
        <v>291.82272338867199</v>
      </c>
      <c r="AC9" s="77">
        <v>0</v>
      </c>
      <c r="AD9" s="77">
        <v>172.94173431396501</v>
      </c>
      <c r="AE9" s="77">
        <v>0</v>
      </c>
      <c r="AF9" s="77">
        <v>141.87568664550801</v>
      </c>
      <c r="AG9" s="77">
        <v>0</v>
      </c>
      <c r="AH9" s="77">
        <v>148.70689392089801</v>
      </c>
      <c r="AI9" s="77">
        <v>0</v>
      </c>
      <c r="AJ9" s="77">
        <v>347.92727661132801</v>
      </c>
      <c r="AK9" s="77">
        <v>0</v>
      </c>
      <c r="AL9" s="77">
        <v>344.39390563964901</v>
      </c>
      <c r="AM9" s="77">
        <v>0</v>
      </c>
      <c r="AN9" s="77">
        <v>0</v>
      </c>
      <c r="AO9" s="77">
        <v>0</v>
      </c>
      <c r="AP9" s="77">
        <v>0</v>
      </c>
      <c r="AQ9" s="77">
        <v>0</v>
      </c>
      <c r="AR9" s="77">
        <v>320.57475280761804</v>
      </c>
      <c r="AS9" s="77">
        <v>0</v>
      </c>
      <c r="AT9" s="77">
        <v>687.36752319336006</v>
      </c>
      <c r="AU9" s="77">
        <v>0</v>
      </c>
      <c r="AV9" s="77">
        <v>812.49777221679699</v>
      </c>
      <c r="AW9" s="77">
        <v>0</v>
      </c>
      <c r="AX9" s="77">
        <v>582.42608642578102</v>
      </c>
      <c r="AY9" s="77">
        <v>0</v>
      </c>
      <c r="AZ9" s="77">
        <v>291.17146301269503</v>
      </c>
      <c r="BA9" s="77">
        <v>0</v>
      </c>
      <c r="BB9" s="77">
        <v>500.48625183105503</v>
      </c>
      <c r="BC9" s="78">
        <v>0</v>
      </c>
      <c r="BD9" s="78">
        <v>762.26834106445403</v>
      </c>
      <c r="BE9" s="78">
        <v>0</v>
      </c>
      <c r="BF9" s="78">
        <v>651.69424438476608</v>
      </c>
      <c r="BG9" s="78">
        <v>0</v>
      </c>
      <c r="BH9" s="78">
        <v>1960.3619995117201</v>
      </c>
      <c r="BI9" s="78">
        <v>0</v>
      </c>
      <c r="BJ9" s="78">
        <v>1563.60473632813</v>
      </c>
      <c r="BK9" s="78">
        <v>0</v>
      </c>
      <c r="BL9" s="78">
        <v>1957.38977050781</v>
      </c>
      <c r="BM9" s="78">
        <v>0</v>
      </c>
      <c r="BN9" s="78">
        <v>1560.57702636719</v>
      </c>
      <c r="BO9" s="79">
        <v>0</v>
      </c>
    </row>
    <row r="10" spans="1:67" x14ac:dyDescent="0.2">
      <c r="A10" s="76" t="s">
        <v>6</v>
      </c>
      <c r="B10" s="77">
        <v>1.206</v>
      </c>
      <c r="C10" s="77">
        <v>1.2E-2</v>
      </c>
      <c r="D10" s="77">
        <v>0</v>
      </c>
      <c r="E10" s="77">
        <v>2564.5252685546802</v>
      </c>
      <c r="F10" s="77">
        <v>0</v>
      </c>
      <c r="G10" s="77">
        <v>6894.5290527343805</v>
      </c>
      <c r="H10" s="77">
        <v>0</v>
      </c>
      <c r="I10" s="77">
        <v>3934.7501220703102</v>
      </c>
      <c r="J10" s="77">
        <v>0</v>
      </c>
      <c r="K10" s="77">
        <v>4397.1555175781305</v>
      </c>
      <c r="L10" s="77">
        <v>0</v>
      </c>
      <c r="M10" s="77">
        <v>0</v>
      </c>
      <c r="N10" s="77">
        <v>27.532669067382798</v>
      </c>
      <c r="O10" s="77">
        <v>0</v>
      </c>
      <c r="P10" s="77">
        <v>517.25941467285202</v>
      </c>
      <c r="Q10" s="77">
        <v>0</v>
      </c>
      <c r="R10" s="77">
        <v>244.801025390625</v>
      </c>
      <c r="S10" s="77">
        <v>0</v>
      </c>
      <c r="T10" s="77">
        <v>1056.54357910156</v>
      </c>
      <c r="U10" s="77">
        <v>0</v>
      </c>
      <c r="V10" s="77">
        <v>732.76110839843705</v>
      </c>
      <c r="W10" s="77">
        <v>0</v>
      </c>
      <c r="X10" s="77">
        <v>1703.9008178710901</v>
      </c>
      <c r="Y10" s="77">
        <v>0</v>
      </c>
      <c r="Z10" s="77">
        <v>494.27859497070301</v>
      </c>
      <c r="AA10" s="77">
        <v>0</v>
      </c>
      <c r="AB10" s="77">
        <v>292.55709838867199</v>
      </c>
      <c r="AC10" s="77">
        <v>0</v>
      </c>
      <c r="AD10" s="77">
        <v>168.78482055664099</v>
      </c>
      <c r="AE10" s="77">
        <v>0</v>
      </c>
      <c r="AF10" s="77">
        <v>139.596305847168</v>
      </c>
      <c r="AG10" s="77">
        <v>0</v>
      </c>
      <c r="AH10" s="77">
        <v>249.17272186279303</v>
      </c>
      <c r="AI10" s="77">
        <v>0</v>
      </c>
      <c r="AJ10" s="77">
        <v>339.73815917968801</v>
      </c>
      <c r="AK10" s="77">
        <v>0</v>
      </c>
      <c r="AL10" s="77">
        <v>345.22529602050804</v>
      </c>
      <c r="AM10" s="77">
        <v>0</v>
      </c>
      <c r="AN10" s="77">
        <v>0</v>
      </c>
      <c r="AO10" s="77">
        <v>0</v>
      </c>
      <c r="AP10" s="77">
        <v>0</v>
      </c>
      <c r="AQ10" s="77">
        <v>0</v>
      </c>
      <c r="AR10" s="77">
        <v>316.39012145996099</v>
      </c>
      <c r="AS10" s="77">
        <v>0</v>
      </c>
      <c r="AT10" s="77">
        <v>694.07403564453102</v>
      </c>
      <c r="AU10" s="77">
        <v>0</v>
      </c>
      <c r="AV10" s="77">
        <v>815.10971069336006</v>
      </c>
      <c r="AW10" s="77">
        <v>0</v>
      </c>
      <c r="AX10" s="77">
        <v>571.53494262695301</v>
      </c>
      <c r="AY10" s="77">
        <v>0</v>
      </c>
      <c r="AZ10" s="77">
        <v>282.933837890625</v>
      </c>
      <c r="BA10" s="77">
        <v>0</v>
      </c>
      <c r="BB10" s="77">
        <v>488.44503784179705</v>
      </c>
      <c r="BC10" s="78">
        <v>0</v>
      </c>
      <c r="BD10" s="78">
        <v>715.994873046875</v>
      </c>
      <c r="BE10" s="78">
        <v>0</v>
      </c>
      <c r="BF10" s="78">
        <v>638.75927734375</v>
      </c>
      <c r="BG10" s="78">
        <v>0</v>
      </c>
      <c r="BH10" s="78">
        <v>1968.7727661132801</v>
      </c>
      <c r="BI10" s="78">
        <v>0</v>
      </c>
      <c r="BJ10" s="78">
        <v>1492.9301147460901</v>
      </c>
      <c r="BK10" s="78">
        <v>0</v>
      </c>
      <c r="BL10" s="78">
        <v>1965.73828125</v>
      </c>
      <c r="BM10" s="78">
        <v>0</v>
      </c>
      <c r="BN10" s="78">
        <v>1490.2836303710901</v>
      </c>
      <c r="BO10" s="79">
        <v>0</v>
      </c>
    </row>
    <row r="11" spans="1:67" x14ac:dyDescent="0.2">
      <c r="A11" s="76" t="s">
        <v>7</v>
      </c>
      <c r="B11" s="77">
        <v>1.5690000000000002</v>
      </c>
      <c r="C11" s="77">
        <v>0.01</v>
      </c>
      <c r="D11" s="77">
        <v>0</v>
      </c>
      <c r="E11" s="77">
        <v>2607.7572021484402</v>
      </c>
      <c r="F11" s="77">
        <v>0</v>
      </c>
      <c r="G11" s="77">
        <v>7235.89892578125</v>
      </c>
      <c r="H11" s="77">
        <v>0</v>
      </c>
      <c r="I11" s="77">
        <v>4065.76245117188</v>
      </c>
      <c r="J11" s="77">
        <v>0</v>
      </c>
      <c r="K11" s="77">
        <v>4473.95458984375</v>
      </c>
      <c r="L11" s="77">
        <v>0</v>
      </c>
      <c r="M11" s="77">
        <v>0</v>
      </c>
      <c r="N11" s="77">
        <v>28.717390060424798</v>
      </c>
      <c r="O11" s="77">
        <v>0</v>
      </c>
      <c r="P11" s="77">
        <v>521.90130615234398</v>
      </c>
      <c r="Q11" s="77">
        <v>0</v>
      </c>
      <c r="R11" s="77">
        <v>313.60498046875</v>
      </c>
      <c r="S11" s="77">
        <v>0</v>
      </c>
      <c r="T11" s="77">
        <v>1063.6588745117201</v>
      </c>
      <c r="U11" s="77">
        <v>0</v>
      </c>
      <c r="V11" s="77">
        <v>793.29974365234307</v>
      </c>
      <c r="W11" s="77">
        <v>0</v>
      </c>
      <c r="X11" s="77">
        <v>1710.025390625</v>
      </c>
      <c r="Y11" s="77">
        <v>0</v>
      </c>
      <c r="Z11" s="77">
        <v>493.93910217285105</v>
      </c>
      <c r="AA11" s="77">
        <v>0</v>
      </c>
      <c r="AB11" s="77">
        <v>291.71879577636702</v>
      </c>
      <c r="AC11" s="77">
        <v>0</v>
      </c>
      <c r="AD11" s="77">
        <v>173.23964691162101</v>
      </c>
      <c r="AE11" s="77">
        <v>0</v>
      </c>
      <c r="AF11" s="77">
        <v>144.522254943848</v>
      </c>
      <c r="AG11" s="77">
        <v>0</v>
      </c>
      <c r="AH11" s="77">
        <v>175.43589019775402</v>
      </c>
      <c r="AI11" s="77">
        <v>0</v>
      </c>
      <c r="AJ11" s="77">
        <v>347.69865417480503</v>
      </c>
      <c r="AK11" s="77">
        <v>0</v>
      </c>
      <c r="AL11" s="77">
        <v>352.880950927735</v>
      </c>
      <c r="AM11" s="77">
        <v>0</v>
      </c>
      <c r="AN11" s="77">
        <v>0</v>
      </c>
      <c r="AO11" s="77">
        <v>0</v>
      </c>
      <c r="AP11" s="77">
        <v>0</v>
      </c>
      <c r="AQ11" s="77">
        <v>0</v>
      </c>
      <c r="AR11" s="77">
        <v>337.077728271485</v>
      </c>
      <c r="AS11" s="77">
        <v>0</v>
      </c>
      <c r="AT11" s="77">
        <v>702.88668823242199</v>
      </c>
      <c r="AU11" s="77">
        <v>0</v>
      </c>
      <c r="AV11" s="77">
        <v>820.6591796875</v>
      </c>
      <c r="AW11" s="77">
        <v>0</v>
      </c>
      <c r="AX11" s="77">
        <v>574.37551879882801</v>
      </c>
      <c r="AY11" s="77">
        <v>0</v>
      </c>
      <c r="AZ11" s="77">
        <v>286.72355651855503</v>
      </c>
      <c r="BA11" s="77">
        <v>0</v>
      </c>
      <c r="BB11" s="77">
        <v>467.76435852050804</v>
      </c>
      <c r="BC11" s="78">
        <v>0</v>
      </c>
      <c r="BD11" s="78">
        <v>761.84567260742199</v>
      </c>
      <c r="BE11" s="78">
        <v>0</v>
      </c>
      <c r="BF11" s="78">
        <v>708.110595703125</v>
      </c>
      <c r="BG11" s="78">
        <v>0</v>
      </c>
      <c r="BH11" s="78">
        <v>2075.57104492188</v>
      </c>
      <c r="BI11" s="78">
        <v>0</v>
      </c>
      <c r="BJ11" s="78">
        <v>1560.9026489257801</v>
      </c>
      <c r="BK11" s="78">
        <v>0</v>
      </c>
      <c r="BL11" s="78">
        <v>2072.54345703125</v>
      </c>
      <c r="BM11" s="78">
        <v>0</v>
      </c>
      <c r="BN11" s="78">
        <v>1557.99291992188</v>
      </c>
      <c r="BO11" s="79">
        <v>0</v>
      </c>
    </row>
    <row r="12" spans="1:67" x14ac:dyDescent="0.2">
      <c r="A12" s="76" t="s">
        <v>8</v>
      </c>
      <c r="B12" s="77">
        <v>2.7560000000000002</v>
      </c>
      <c r="C12" s="77">
        <v>0.01</v>
      </c>
      <c r="D12" s="77">
        <v>0</v>
      </c>
      <c r="E12" s="77">
        <v>2799.0274658203202</v>
      </c>
      <c r="F12" s="77">
        <v>0</v>
      </c>
      <c r="G12" s="77">
        <v>7435.03271484375</v>
      </c>
      <c r="H12" s="77">
        <v>0</v>
      </c>
      <c r="I12" s="77">
        <v>4313.16845703125</v>
      </c>
      <c r="J12" s="77">
        <v>0</v>
      </c>
      <c r="K12" s="77">
        <v>4660.4616699218805</v>
      </c>
      <c r="L12" s="77">
        <v>0</v>
      </c>
      <c r="M12" s="77">
        <v>0</v>
      </c>
      <c r="N12" s="77">
        <v>30.0822448730468</v>
      </c>
      <c r="O12" s="77">
        <v>0</v>
      </c>
      <c r="P12" s="77">
        <v>496.47483825683605</v>
      </c>
      <c r="Q12" s="77">
        <v>0</v>
      </c>
      <c r="R12" s="77">
        <v>338.68507385254003</v>
      </c>
      <c r="S12" s="77">
        <v>0</v>
      </c>
      <c r="T12" s="77">
        <v>1123.48388671875</v>
      </c>
      <c r="U12" s="77">
        <v>0</v>
      </c>
      <c r="V12" s="77">
        <v>898.02642822265705</v>
      </c>
      <c r="W12" s="77">
        <v>0</v>
      </c>
      <c r="X12" s="77">
        <v>1793.01831054688</v>
      </c>
      <c r="Y12" s="77">
        <v>0</v>
      </c>
      <c r="Z12" s="77">
        <v>493.84211730957003</v>
      </c>
      <c r="AA12" s="77">
        <v>0</v>
      </c>
      <c r="AB12" s="77">
        <v>299.46453857421903</v>
      </c>
      <c r="AC12" s="77">
        <v>0</v>
      </c>
      <c r="AD12" s="77">
        <v>176.031715393067</v>
      </c>
      <c r="AE12" s="77">
        <v>0</v>
      </c>
      <c r="AF12" s="77">
        <v>161.83583068847702</v>
      </c>
      <c r="AG12" s="77">
        <v>0</v>
      </c>
      <c r="AH12" s="77">
        <v>191.56472778320301</v>
      </c>
      <c r="AI12" s="77">
        <v>0</v>
      </c>
      <c r="AJ12" s="77">
        <v>361.49963378906301</v>
      </c>
      <c r="AK12" s="77">
        <v>0</v>
      </c>
      <c r="AL12" s="77">
        <v>364.28477478027401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443.28009033203102</v>
      </c>
      <c r="AS12" s="77">
        <v>0</v>
      </c>
      <c r="AT12" s="77">
        <v>792.572265625</v>
      </c>
      <c r="AU12" s="77">
        <v>0</v>
      </c>
      <c r="AV12" s="77">
        <v>900.76995849609409</v>
      </c>
      <c r="AW12" s="77">
        <v>0</v>
      </c>
      <c r="AX12" s="77">
        <v>673.15780639648506</v>
      </c>
      <c r="AY12" s="77">
        <v>0</v>
      </c>
      <c r="AZ12" s="77">
        <v>383.16410827636804</v>
      </c>
      <c r="BA12" s="77">
        <v>0</v>
      </c>
      <c r="BB12" s="77">
        <v>476.09899902343705</v>
      </c>
      <c r="BC12" s="78">
        <v>0</v>
      </c>
      <c r="BD12" s="78">
        <v>785.03433227539108</v>
      </c>
      <c r="BE12" s="78">
        <v>0</v>
      </c>
      <c r="BF12" s="78">
        <v>650.218505859375</v>
      </c>
      <c r="BG12" s="78">
        <v>0</v>
      </c>
      <c r="BH12" s="78">
        <v>2080.6632080078102</v>
      </c>
      <c r="BI12" s="78">
        <v>0</v>
      </c>
      <c r="BJ12" s="78">
        <v>1587.3545532226601</v>
      </c>
      <c r="BK12" s="78">
        <v>0</v>
      </c>
      <c r="BL12" s="78">
        <v>2077.76733398438</v>
      </c>
      <c r="BM12" s="78">
        <v>0</v>
      </c>
      <c r="BN12" s="78">
        <v>1584.2853393554701</v>
      </c>
      <c r="BO12" s="79">
        <v>0</v>
      </c>
    </row>
    <row r="13" spans="1:67" x14ac:dyDescent="0.2">
      <c r="A13" s="76" t="s">
        <v>9</v>
      </c>
      <c r="B13" s="77">
        <v>2.75</v>
      </c>
      <c r="C13" s="77">
        <v>1.2E-2</v>
      </c>
      <c r="D13" s="77">
        <v>0</v>
      </c>
      <c r="E13" s="77">
        <v>3059.8050537109302</v>
      </c>
      <c r="F13" s="77">
        <v>0</v>
      </c>
      <c r="G13" s="77">
        <v>7527.9396972656205</v>
      </c>
      <c r="H13" s="77">
        <v>0</v>
      </c>
      <c r="I13" s="77">
        <v>4609.67822265626</v>
      </c>
      <c r="J13" s="77">
        <v>0</v>
      </c>
      <c r="K13" s="77">
        <v>4868.8098144531205</v>
      </c>
      <c r="L13" s="77">
        <v>0</v>
      </c>
      <c r="M13" s="77">
        <v>0</v>
      </c>
      <c r="N13" s="77">
        <v>29.798190116882299</v>
      </c>
      <c r="O13" s="77">
        <v>0</v>
      </c>
      <c r="P13" s="77">
        <v>455.12040710449202</v>
      </c>
      <c r="Q13" s="77">
        <v>0</v>
      </c>
      <c r="R13" s="77">
        <v>277.53678131103499</v>
      </c>
      <c r="S13" s="77">
        <v>0</v>
      </c>
      <c r="T13" s="77">
        <v>1292.2063598632801</v>
      </c>
      <c r="U13" s="77">
        <v>0</v>
      </c>
      <c r="V13" s="77">
        <v>1118.0936889648401</v>
      </c>
      <c r="W13" s="77">
        <v>0</v>
      </c>
      <c r="X13" s="77">
        <v>1982.1165161132801</v>
      </c>
      <c r="Y13" s="77">
        <v>0</v>
      </c>
      <c r="Z13" s="77">
        <v>495.61573791503901</v>
      </c>
      <c r="AA13" s="77">
        <v>0</v>
      </c>
      <c r="AB13" s="77">
        <v>314.69271850585903</v>
      </c>
      <c r="AC13" s="77">
        <v>0</v>
      </c>
      <c r="AD13" s="77">
        <v>224.071853637695</v>
      </c>
      <c r="AE13" s="77">
        <v>0</v>
      </c>
      <c r="AF13" s="77">
        <v>172.27661895752001</v>
      </c>
      <c r="AG13" s="77">
        <v>0</v>
      </c>
      <c r="AH13" s="77">
        <v>244.57240295410202</v>
      </c>
      <c r="AI13" s="77">
        <v>0</v>
      </c>
      <c r="AJ13" s="77">
        <v>376.96336364746099</v>
      </c>
      <c r="AK13" s="77">
        <v>0</v>
      </c>
      <c r="AL13" s="77">
        <v>381.82005310058599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500.13984680175804</v>
      </c>
      <c r="AS13" s="77">
        <v>0</v>
      </c>
      <c r="AT13" s="77">
        <v>1001.8454895019501</v>
      </c>
      <c r="AU13" s="77">
        <v>0</v>
      </c>
      <c r="AV13" s="77">
        <v>1052.8647155761701</v>
      </c>
      <c r="AW13" s="77">
        <v>0</v>
      </c>
      <c r="AX13" s="77">
        <v>768.55218505859409</v>
      </c>
      <c r="AY13" s="77">
        <v>0</v>
      </c>
      <c r="AZ13" s="77">
        <v>431.14189147949202</v>
      </c>
      <c r="BA13" s="77">
        <v>0</v>
      </c>
      <c r="BB13" s="77">
        <v>468.56803894043003</v>
      </c>
      <c r="BC13" s="78">
        <v>0</v>
      </c>
      <c r="BD13" s="78">
        <v>586.9501953125</v>
      </c>
      <c r="BE13" s="78">
        <v>0</v>
      </c>
      <c r="BF13" s="78">
        <v>667.92007446289108</v>
      </c>
      <c r="BG13" s="78">
        <v>0</v>
      </c>
      <c r="BH13" s="78">
        <v>2031.77099609375</v>
      </c>
      <c r="BI13" s="78">
        <v>0</v>
      </c>
      <c r="BJ13" s="78">
        <v>1545.57067871094</v>
      </c>
      <c r="BK13" s="78">
        <v>0</v>
      </c>
      <c r="BL13" s="78">
        <v>2028.90954589844</v>
      </c>
      <c r="BM13" s="78">
        <v>0</v>
      </c>
      <c r="BN13" s="78">
        <v>1542.74389648438</v>
      </c>
      <c r="BO13" s="79">
        <v>0</v>
      </c>
    </row>
    <row r="14" spans="1:67" x14ac:dyDescent="0.2">
      <c r="A14" s="76" t="s">
        <v>10</v>
      </c>
      <c r="B14" s="77">
        <v>0.91400000000000003</v>
      </c>
      <c r="C14" s="77">
        <v>0.01</v>
      </c>
      <c r="D14" s="77">
        <v>0</v>
      </c>
      <c r="E14" s="77">
        <v>3438.1192626953102</v>
      </c>
      <c r="F14" s="77">
        <v>0</v>
      </c>
      <c r="G14" s="77">
        <v>8171.51806640625</v>
      </c>
      <c r="H14" s="77">
        <v>0</v>
      </c>
      <c r="I14" s="77">
        <v>5260.9289550781205</v>
      </c>
      <c r="J14" s="77">
        <v>0</v>
      </c>
      <c r="K14" s="77">
        <v>5180.8732910156205</v>
      </c>
      <c r="L14" s="77">
        <v>0</v>
      </c>
      <c r="M14" s="77">
        <v>0</v>
      </c>
      <c r="N14" s="77">
        <v>28.086924552917498</v>
      </c>
      <c r="O14" s="77">
        <v>0</v>
      </c>
      <c r="P14" s="77">
        <v>533.76934814453205</v>
      </c>
      <c r="Q14" s="77">
        <v>0</v>
      </c>
      <c r="R14" s="77">
        <v>357.98701477050804</v>
      </c>
      <c r="S14" s="77">
        <v>0</v>
      </c>
      <c r="T14" s="77">
        <v>1503.42639160156</v>
      </c>
      <c r="U14" s="77">
        <v>0</v>
      </c>
      <c r="V14" s="77">
        <v>1237.20336914063</v>
      </c>
      <c r="W14" s="77">
        <v>0</v>
      </c>
      <c r="X14" s="77">
        <v>2157.1435546875</v>
      </c>
      <c r="Y14" s="77">
        <v>0</v>
      </c>
      <c r="Z14" s="77">
        <v>499.87657165527304</v>
      </c>
      <c r="AA14" s="77">
        <v>0</v>
      </c>
      <c r="AB14" s="77">
        <v>329.63684082031199</v>
      </c>
      <c r="AC14" s="77">
        <v>0</v>
      </c>
      <c r="AD14" s="77">
        <v>301.77854156494203</v>
      </c>
      <c r="AE14" s="77">
        <v>0</v>
      </c>
      <c r="AF14" s="77">
        <v>168.279052734375</v>
      </c>
      <c r="AG14" s="77">
        <v>0</v>
      </c>
      <c r="AH14" s="77">
        <v>170.65543365478501</v>
      </c>
      <c r="AI14" s="77">
        <v>0</v>
      </c>
      <c r="AJ14" s="77">
        <v>399.25833129882801</v>
      </c>
      <c r="AK14" s="77">
        <v>0</v>
      </c>
      <c r="AL14" s="77">
        <v>414.70820617675804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607.20132446289006</v>
      </c>
      <c r="AS14" s="77">
        <v>0</v>
      </c>
      <c r="AT14" s="77">
        <v>1107.77075195313</v>
      </c>
      <c r="AU14" s="77">
        <v>0</v>
      </c>
      <c r="AV14" s="77">
        <v>1129.03332519531</v>
      </c>
      <c r="AW14" s="77">
        <v>0</v>
      </c>
      <c r="AX14" s="77">
        <v>850.19412231445301</v>
      </c>
      <c r="AY14" s="77">
        <v>0</v>
      </c>
      <c r="AZ14" s="77">
        <v>501.33843994140602</v>
      </c>
      <c r="BA14" s="77">
        <v>0</v>
      </c>
      <c r="BB14" s="77">
        <v>581.77484130859398</v>
      </c>
      <c r="BC14" s="78">
        <v>0</v>
      </c>
      <c r="BD14" s="78">
        <v>865.84490966796909</v>
      </c>
      <c r="BE14" s="78">
        <v>0</v>
      </c>
      <c r="BF14" s="78">
        <v>805.27166748046909</v>
      </c>
      <c r="BG14" s="78">
        <v>0</v>
      </c>
      <c r="BH14" s="78">
        <v>2042.64831542969</v>
      </c>
      <c r="BI14" s="78">
        <v>0</v>
      </c>
      <c r="BJ14" s="78">
        <v>1684.8274536132801</v>
      </c>
      <c r="BK14" s="78">
        <v>0</v>
      </c>
      <c r="BL14" s="78">
        <v>2039.662109375</v>
      </c>
      <c r="BM14" s="78">
        <v>0</v>
      </c>
      <c r="BN14" s="78">
        <v>1681.97302246094</v>
      </c>
      <c r="BO14" s="79">
        <v>0</v>
      </c>
    </row>
    <row r="15" spans="1:67" x14ac:dyDescent="0.2">
      <c r="A15" s="76" t="s">
        <v>11</v>
      </c>
      <c r="B15" s="77">
        <v>1.014</v>
      </c>
      <c r="C15" s="77">
        <v>0.01</v>
      </c>
      <c r="D15" s="77">
        <v>0</v>
      </c>
      <c r="E15" s="77">
        <v>3932.2906494140602</v>
      </c>
      <c r="F15" s="77">
        <v>0</v>
      </c>
      <c r="G15" s="77">
        <v>9002.572265625</v>
      </c>
      <c r="H15" s="77">
        <v>0</v>
      </c>
      <c r="I15" s="77">
        <v>6191.1955566406305</v>
      </c>
      <c r="J15" s="77">
        <v>0</v>
      </c>
      <c r="K15" s="77">
        <v>5381.6008300781205</v>
      </c>
      <c r="L15" s="77">
        <v>0</v>
      </c>
      <c r="M15" s="77">
        <v>0</v>
      </c>
      <c r="N15" s="77">
        <v>28.357123374938897</v>
      </c>
      <c r="O15" s="77">
        <v>0</v>
      </c>
      <c r="P15" s="77">
        <v>713.70855712890602</v>
      </c>
      <c r="Q15" s="77">
        <v>0</v>
      </c>
      <c r="R15" s="77">
        <v>605.44155883789108</v>
      </c>
      <c r="S15" s="77">
        <v>0</v>
      </c>
      <c r="T15" s="77">
        <v>1907.7422485351501</v>
      </c>
      <c r="U15" s="77">
        <v>0</v>
      </c>
      <c r="V15" s="77">
        <v>1401.02062988281</v>
      </c>
      <c r="W15" s="77">
        <v>0</v>
      </c>
      <c r="X15" s="77">
        <v>2419.8541259765602</v>
      </c>
      <c r="Y15" s="77">
        <v>0</v>
      </c>
      <c r="Z15" s="77">
        <v>501.69871520996105</v>
      </c>
      <c r="AA15" s="77">
        <v>0</v>
      </c>
      <c r="AB15" s="77">
        <v>321.06666564941401</v>
      </c>
      <c r="AC15" s="77">
        <v>0</v>
      </c>
      <c r="AD15" s="77">
        <v>438.55508422851602</v>
      </c>
      <c r="AE15" s="77">
        <v>0</v>
      </c>
      <c r="AF15" s="77">
        <v>173.142654418945</v>
      </c>
      <c r="AG15" s="77">
        <v>0</v>
      </c>
      <c r="AH15" s="77">
        <v>171.01569366455101</v>
      </c>
      <c r="AI15" s="77">
        <v>0</v>
      </c>
      <c r="AJ15" s="77">
        <v>402.32060241699202</v>
      </c>
      <c r="AK15" s="77">
        <v>0</v>
      </c>
      <c r="AL15" s="77">
        <v>433.04716491699202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673.29635620117199</v>
      </c>
      <c r="AS15" s="77">
        <v>0</v>
      </c>
      <c r="AT15" s="77">
        <v>1208.5899047851601</v>
      </c>
      <c r="AU15" s="77">
        <v>0</v>
      </c>
      <c r="AV15" s="77">
        <v>1167.0068359375</v>
      </c>
      <c r="AW15" s="77">
        <v>0</v>
      </c>
      <c r="AX15" s="77">
        <v>925.31658935546909</v>
      </c>
      <c r="AY15" s="77">
        <v>0</v>
      </c>
      <c r="AZ15" s="77">
        <v>612.77157592773403</v>
      </c>
      <c r="BA15" s="77">
        <v>0</v>
      </c>
      <c r="BB15" s="77">
        <v>716.65997314453102</v>
      </c>
      <c r="BC15" s="78">
        <v>0</v>
      </c>
      <c r="BD15" s="78">
        <v>964.43319702148506</v>
      </c>
      <c r="BE15" s="78">
        <v>0</v>
      </c>
      <c r="BF15" s="78">
        <v>896.60607910156205</v>
      </c>
      <c r="BG15" s="78">
        <v>0</v>
      </c>
      <c r="BH15" s="78">
        <v>2149.3009033203202</v>
      </c>
      <c r="BI15" s="78">
        <v>0</v>
      </c>
      <c r="BJ15" s="78">
        <v>1736.5741577148401</v>
      </c>
      <c r="BK15" s="78">
        <v>0</v>
      </c>
      <c r="BL15" s="78">
        <v>2146.3702392578202</v>
      </c>
      <c r="BM15" s="78">
        <v>0</v>
      </c>
      <c r="BN15" s="78">
        <v>1733.8168334960901</v>
      </c>
      <c r="BO15" s="79">
        <v>0</v>
      </c>
    </row>
    <row r="16" spans="1:67" x14ac:dyDescent="0.2">
      <c r="A16" s="76" t="s">
        <v>12</v>
      </c>
      <c r="B16" s="77">
        <v>1.423</v>
      </c>
      <c r="C16" s="77">
        <v>1.2E-2</v>
      </c>
      <c r="D16" s="77">
        <v>0</v>
      </c>
      <c r="E16" s="77">
        <v>5334.9045410156305</v>
      </c>
      <c r="F16" s="77">
        <v>0</v>
      </c>
      <c r="G16" s="77">
        <v>9800.44189453125</v>
      </c>
      <c r="H16" s="77">
        <v>0</v>
      </c>
      <c r="I16" s="77">
        <v>5567.5363769531205</v>
      </c>
      <c r="J16" s="77">
        <v>0</v>
      </c>
      <c r="K16" s="77">
        <v>4666.0909423828098</v>
      </c>
      <c r="L16" s="77">
        <v>0</v>
      </c>
      <c r="M16" s="77">
        <v>0</v>
      </c>
      <c r="N16" s="77">
        <v>27.664303779602001</v>
      </c>
      <c r="O16" s="77">
        <v>0</v>
      </c>
      <c r="P16" s="77">
        <v>719.736083984375</v>
      </c>
      <c r="Q16" s="77">
        <v>0</v>
      </c>
      <c r="R16" s="77">
        <v>672.25714111328102</v>
      </c>
      <c r="S16" s="77">
        <v>0</v>
      </c>
      <c r="T16" s="77">
        <v>2240.06713867188</v>
      </c>
      <c r="U16" s="77">
        <v>0</v>
      </c>
      <c r="V16" s="77">
        <v>1397.5149536132801</v>
      </c>
      <c r="W16" s="77">
        <v>0</v>
      </c>
      <c r="X16" s="77">
        <v>2600.2783203125</v>
      </c>
      <c r="Y16" s="77">
        <v>0</v>
      </c>
      <c r="Z16" s="77">
        <v>502.56471252441401</v>
      </c>
      <c r="AA16" s="77">
        <v>0</v>
      </c>
      <c r="AB16" s="77">
        <v>317.65797424316401</v>
      </c>
      <c r="AC16" s="77">
        <v>0</v>
      </c>
      <c r="AD16" s="77">
        <v>463.38575744628901</v>
      </c>
      <c r="AE16" s="77">
        <v>0</v>
      </c>
      <c r="AF16" s="77">
        <v>182.371017456055</v>
      </c>
      <c r="AG16" s="77">
        <v>0</v>
      </c>
      <c r="AH16" s="77">
        <v>349.19514465332003</v>
      </c>
      <c r="AI16" s="77">
        <v>0</v>
      </c>
      <c r="AJ16" s="77">
        <v>402.27900695800804</v>
      </c>
      <c r="AK16" s="77">
        <v>0</v>
      </c>
      <c r="AL16" s="77">
        <v>429.27130126953205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655.33843994140705</v>
      </c>
      <c r="AS16" s="77">
        <v>0</v>
      </c>
      <c r="AT16" s="77">
        <v>1238.1594848632801</v>
      </c>
      <c r="AU16" s="77">
        <v>0</v>
      </c>
      <c r="AV16" s="77">
        <v>1232.2566528320301</v>
      </c>
      <c r="AW16" s="77">
        <v>0</v>
      </c>
      <c r="AX16" s="77">
        <v>969.53924560546909</v>
      </c>
      <c r="AY16" s="77">
        <v>0</v>
      </c>
      <c r="AZ16" s="77">
        <v>668.28033447265602</v>
      </c>
      <c r="BA16" s="77">
        <v>0</v>
      </c>
      <c r="BB16" s="77">
        <v>820.347412109375</v>
      </c>
      <c r="BC16" s="78">
        <v>0</v>
      </c>
      <c r="BD16" s="78">
        <v>986.845947265625</v>
      </c>
      <c r="BE16" s="78">
        <v>0</v>
      </c>
      <c r="BF16" s="78">
        <v>917.21749877929699</v>
      </c>
      <c r="BG16" s="78">
        <v>0</v>
      </c>
      <c r="BH16" s="78">
        <v>2112.623046875</v>
      </c>
      <c r="BI16" s="78">
        <v>0</v>
      </c>
      <c r="BJ16" s="78">
        <v>1652.3550415039101</v>
      </c>
      <c r="BK16" s="78">
        <v>0</v>
      </c>
      <c r="BL16" s="78">
        <v>2110.6138916015702</v>
      </c>
      <c r="BM16" s="78">
        <v>0</v>
      </c>
      <c r="BN16" s="78">
        <v>1649.28576660156</v>
      </c>
      <c r="BO16" s="79">
        <v>0</v>
      </c>
    </row>
    <row r="17" spans="1:67" x14ac:dyDescent="0.2">
      <c r="A17" s="76" t="s">
        <v>13</v>
      </c>
      <c r="B17" s="77">
        <v>1.3220000000000001</v>
      </c>
      <c r="C17" s="77">
        <v>0.01</v>
      </c>
      <c r="D17" s="77">
        <v>0</v>
      </c>
      <c r="E17" s="77">
        <v>11022.9228515625</v>
      </c>
      <c r="F17" s="77">
        <v>0</v>
      </c>
      <c r="G17" s="77">
        <v>14398.168457031301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24.719819068908699</v>
      </c>
      <c r="O17" s="77">
        <v>0</v>
      </c>
      <c r="P17" s="77">
        <v>726.32482910156307</v>
      </c>
      <c r="Q17" s="77">
        <v>0</v>
      </c>
      <c r="R17" s="77">
        <v>603.432373046875</v>
      </c>
      <c r="S17" s="77">
        <v>0</v>
      </c>
      <c r="T17" s="77">
        <v>2287.9134521484402</v>
      </c>
      <c r="U17" s="77">
        <v>0</v>
      </c>
      <c r="V17" s="77">
        <v>1381.9957885742201</v>
      </c>
      <c r="W17" s="77">
        <v>0</v>
      </c>
      <c r="X17" s="77">
        <v>2727.4801025390602</v>
      </c>
      <c r="Y17" s="77">
        <v>0</v>
      </c>
      <c r="Z17" s="77">
        <v>504.58082580566401</v>
      </c>
      <c r="AA17" s="77">
        <v>0</v>
      </c>
      <c r="AB17" s="77">
        <v>318.6279296875</v>
      </c>
      <c r="AC17" s="77">
        <v>0</v>
      </c>
      <c r="AD17" s="77">
        <v>501.24142456054705</v>
      </c>
      <c r="AE17" s="77">
        <v>0</v>
      </c>
      <c r="AF17" s="77">
        <v>190.82342529296901</v>
      </c>
      <c r="AG17" s="77">
        <v>0</v>
      </c>
      <c r="AH17" s="77">
        <v>243.91421508789102</v>
      </c>
      <c r="AI17" s="77">
        <v>0</v>
      </c>
      <c r="AJ17" s="77">
        <v>428.89715576171801</v>
      </c>
      <c r="AK17" s="77">
        <v>0</v>
      </c>
      <c r="AL17" s="77">
        <v>418.69886779785202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617.11560058593705</v>
      </c>
      <c r="AS17" s="77">
        <v>0</v>
      </c>
      <c r="AT17" s="77">
        <v>1241.25634765625</v>
      </c>
      <c r="AU17" s="77">
        <v>0</v>
      </c>
      <c r="AV17" s="77">
        <v>1276.39624023438</v>
      </c>
      <c r="AW17" s="77">
        <v>0</v>
      </c>
      <c r="AX17" s="77">
        <v>995.67935180664108</v>
      </c>
      <c r="AY17" s="77">
        <v>0</v>
      </c>
      <c r="AZ17" s="77">
        <v>717.96246337890705</v>
      </c>
      <c r="BA17" s="77">
        <v>0</v>
      </c>
      <c r="BB17" s="77">
        <v>856.38098144531205</v>
      </c>
      <c r="BC17" s="78">
        <v>0</v>
      </c>
      <c r="BD17" s="78">
        <v>989.88739013671909</v>
      </c>
      <c r="BE17" s="78">
        <v>0</v>
      </c>
      <c r="BF17" s="78">
        <v>846.68151855468705</v>
      </c>
      <c r="BG17" s="78">
        <v>0</v>
      </c>
      <c r="BH17" s="78">
        <v>2060.2943725586001</v>
      </c>
      <c r="BI17" s="78">
        <v>0</v>
      </c>
      <c r="BJ17" s="78">
        <v>1669.4745483398401</v>
      </c>
      <c r="BK17" s="78">
        <v>0</v>
      </c>
      <c r="BL17" s="78">
        <v>2061.7908935546902</v>
      </c>
      <c r="BM17" s="78">
        <v>0</v>
      </c>
      <c r="BN17" s="78">
        <v>1662.6503295898401</v>
      </c>
      <c r="BO17" s="79">
        <v>0</v>
      </c>
    </row>
    <row r="18" spans="1:67" x14ac:dyDescent="0.2">
      <c r="A18" s="76" t="s">
        <v>14</v>
      </c>
      <c r="B18" s="77">
        <v>1.171</v>
      </c>
      <c r="C18" s="77">
        <v>0.01</v>
      </c>
      <c r="D18" s="77">
        <v>0</v>
      </c>
      <c r="E18" s="77">
        <v>11134.1376953125</v>
      </c>
      <c r="F18" s="77">
        <v>0</v>
      </c>
      <c r="G18" s="77">
        <v>13769.693847656301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24.699033737182599</v>
      </c>
      <c r="O18" s="77">
        <v>0</v>
      </c>
      <c r="P18" s="77">
        <v>688.33749389648403</v>
      </c>
      <c r="Q18" s="77">
        <v>0</v>
      </c>
      <c r="R18" s="77">
        <v>682.44158935546898</v>
      </c>
      <c r="S18" s="77">
        <v>0</v>
      </c>
      <c r="T18" s="77">
        <v>2296.5389404296902</v>
      </c>
      <c r="U18" s="77">
        <v>0</v>
      </c>
      <c r="V18" s="77">
        <v>1324.8173828125</v>
      </c>
      <c r="W18" s="77">
        <v>0</v>
      </c>
      <c r="X18" s="77">
        <v>2778.38159179688</v>
      </c>
      <c r="Y18" s="77">
        <v>0</v>
      </c>
      <c r="Z18" s="77">
        <v>505.02424621582003</v>
      </c>
      <c r="AA18" s="77">
        <v>0</v>
      </c>
      <c r="AB18" s="77">
        <v>318.98820495605503</v>
      </c>
      <c r="AC18" s="77">
        <v>0</v>
      </c>
      <c r="AD18" s="77">
        <v>538.14794921875</v>
      </c>
      <c r="AE18" s="77">
        <v>0</v>
      </c>
      <c r="AF18" s="77">
        <v>190.67099761962902</v>
      </c>
      <c r="AG18" s="77">
        <v>0</v>
      </c>
      <c r="AH18" s="77">
        <v>356.80924987793003</v>
      </c>
      <c r="AI18" s="77">
        <v>0</v>
      </c>
      <c r="AJ18" s="77">
        <v>448.61480712890602</v>
      </c>
      <c r="AK18" s="77">
        <v>0</v>
      </c>
      <c r="AL18" s="77">
        <v>420.54869079589804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599.40710449218705</v>
      </c>
      <c r="AS18" s="77">
        <v>0</v>
      </c>
      <c r="AT18" s="77">
        <v>1200.2830200195301</v>
      </c>
      <c r="AU18" s="77">
        <v>0</v>
      </c>
      <c r="AV18" s="77">
        <v>1307.8086547851601</v>
      </c>
      <c r="AW18" s="77">
        <v>0</v>
      </c>
      <c r="AX18" s="77">
        <v>996.60772705078205</v>
      </c>
      <c r="AY18" s="77">
        <v>0</v>
      </c>
      <c r="AZ18" s="77">
        <v>740.04263305664108</v>
      </c>
      <c r="BA18" s="77">
        <v>0</v>
      </c>
      <c r="BB18" s="77">
        <v>833.51791381836006</v>
      </c>
      <c r="BC18" s="78">
        <v>0</v>
      </c>
      <c r="BD18" s="78">
        <v>910.57333374023506</v>
      </c>
      <c r="BE18" s="78">
        <v>0</v>
      </c>
      <c r="BF18" s="78">
        <v>811.50012207031205</v>
      </c>
      <c r="BG18" s="78">
        <v>0</v>
      </c>
      <c r="BH18" s="78">
        <v>1959.9392700195301</v>
      </c>
      <c r="BI18" s="78">
        <v>0</v>
      </c>
      <c r="BJ18" s="78">
        <v>1479.44787597656</v>
      </c>
      <c r="BK18" s="78">
        <v>0</v>
      </c>
      <c r="BL18" s="78">
        <v>1961.0755004882801</v>
      </c>
      <c r="BM18" s="78">
        <v>0</v>
      </c>
      <c r="BN18" s="78">
        <v>1473.78759765625</v>
      </c>
      <c r="BO18" s="79">
        <v>0</v>
      </c>
    </row>
    <row r="19" spans="1:67" x14ac:dyDescent="0.2">
      <c r="A19" s="76" t="s">
        <v>15</v>
      </c>
      <c r="B19" s="77">
        <v>1.224</v>
      </c>
      <c r="C19" s="77">
        <v>1.2E-2</v>
      </c>
      <c r="D19" s="77">
        <v>0</v>
      </c>
      <c r="E19" s="77">
        <v>10276.58203125</v>
      </c>
      <c r="F19" s="77">
        <v>0</v>
      </c>
      <c r="G19" s="77">
        <v>13545.618652343801</v>
      </c>
      <c r="H19" s="77">
        <v>0</v>
      </c>
      <c r="I19" s="77">
        <v>683.50164794921898</v>
      </c>
      <c r="J19" s="77">
        <v>0</v>
      </c>
      <c r="K19" s="77">
        <v>484.03869628906301</v>
      </c>
      <c r="L19" s="77">
        <v>0</v>
      </c>
      <c r="M19" s="77">
        <v>0</v>
      </c>
      <c r="N19" s="77">
        <v>25.260217666625898</v>
      </c>
      <c r="O19" s="77">
        <v>0</v>
      </c>
      <c r="P19" s="77">
        <v>561.71075439453102</v>
      </c>
      <c r="Q19" s="77">
        <v>0</v>
      </c>
      <c r="R19" s="77">
        <v>585.40521240234398</v>
      </c>
      <c r="S19" s="77">
        <v>0</v>
      </c>
      <c r="T19" s="77">
        <v>2261.849609375</v>
      </c>
      <c r="U19" s="77">
        <v>0</v>
      </c>
      <c r="V19" s="77">
        <v>1321.3463745117201</v>
      </c>
      <c r="W19" s="77">
        <v>0</v>
      </c>
      <c r="X19" s="77">
        <v>2752.06127929688</v>
      </c>
      <c r="Y19" s="77">
        <v>0</v>
      </c>
      <c r="Z19" s="77">
        <v>504.99653625488304</v>
      </c>
      <c r="AA19" s="77">
        <v>0</v>
      </c>
      <c r="AB19" s="77">
        <v>321.19830322265602</v>
      </c>
      <c r="AC19" s="77">
        <v>0</v>
      </c>
      <c r="AD19" s="77">
        <v>538.41815185546898</v>
      </c>
      <c r="AE19" s="77">
        <v>0</v>
      </c>
      <c r="AF19" s="77">
        <v>202.37965393066401</v>
      </c>
      <c r="AG19" s="77">
        <v>0</v>
      </c>
      <c r="AH19" s="77">
        <v>332.06863403320301</v>
      </c>
      <c r="AI19" s="77">
        <v>0</v>
      </c>
      <c r="AJ19" s="77">
        <v>446.11376953125102</v>
      </c>
      <c r="AK19" s="77">
        <v>0</v>
      </c>
      <c r="AL19" s="77">
        <v>421.24844360351602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596.90603637695301</v>
      </c>
      <c r="AS19" s="77">
        <v>0</v>
      </c>
      <c r="AT19" s="77">
        <v>1225.5570678710901</v>
      </c>
      <c r="AU19" s="77">
        <v>0</v>
      </c>
      <c r="AV19" s="77">
        <v>1315.37426757813</v>
      </c>
      <c r="AW19" s="77">
        <v>0</v>
      </c>
      <c r="AX19" s="77">
        <v>1004.51977539063</v>
      </c>
      <c r="AY19" s="77">
        <v>0</v>
      </c>
      <c r="AZ19" s="77">
        <v>751.37023925781307</v>
      </c>
      <c r="BA19" s="77">
        <v>0</v>
      </c>
      <c r="BB19" s="77">
        <v>760.93807983398506</v>
      </c>
      <c r="BC19" s="78">
        <v>0</v>
      </c>
      <c r="BD19" s="78">
        <v>986.78356933593807</v>
      </c>
      <c r="BE19" s="78">
        <v>0</v>
      </c>
      <c r="BF19" s="78">
        <v>860.08065795898506</v>
      </c>
      <c r="BG19" s="78">
        <v>0</v>
      </c>
      <c r="BH19" s="78">
        <v>1975.6040649414101</v>
      </c>
      <c r="BI19" s="78">
        <v>0</v>
      </c>
      <c r="BJ19" s="78">
        <v>1611.3262329101601</v>
      </c>
      <c r="BK19" s="78">
        <v>0</v>
      </c>
      <c r="BL19" s="78">
        <v>1976.87878417969</v>
      </c>
      <c r="BM19" s="78">
        <v>0</v>
      </c>
      <c r="BN19" s="78">
        <v>1605.2362670898401</v>
      </c>
      <c r="BO19" s="79">
        <v>0</v>
      </c>
    </row>
    <row r="20" spans="1:67" x14ac:dyDescent="0.2">
      <c r="A20" s="76" t="s">
        <v>16</v>
      </c>
      <c r="B20" s="77">
        <v>1.1260000000000001</v>
      </c>
      <c r="C20" s="77">
        <v>0.01</v>
      </c>
      <c r="D20" s="77">
        <v>0</v>
      </c>
      <c r="E20" s="77">
        <v>4318.1740722656305</v>
      </c>
      <c r="F20" s="77">
        <v>0</v>
      </c>
      <c r="G20" s="77">
        <v>9068.39111328125</v>
      </c>
      <c r="H20" s="77">
        <v>0</v>
      </c>
      <c r="I20" s="77">
        <v>6736.67041015624</v>
      </c>
      <c r="J20" s="77">
        <v>0</v>
      </c>
      <c r="K20" s="77">
        <v>5515.1071777343705</v>
      </c>
      <c r="L20" s="77">
        <v>0</v>
      </c>
      <c r="M20" s="77">
        <v>0</v>
      </c>
      <c r="N20" s="77">
        <v>25.973823547363299</v>
      </c>
      <c r="O20" s="77">
        <v>0</v>
      </c>
      <c r="P20" s="77">
        <v>753.19235229492199</v>
      </c>
      <c r="Q20" s="77">
        <v>0</v>
      </c>
      <c r="R20" s="77">
        <v>676.33779907226608</v>
      </c>
      <c r="S20" s="77">
        <v>0</v>
      </c>
      <c r="T20" s="77">
        <v>2340.08276367187</v>
      </c>
      <c r="U20" s="77">
        <v>0</v>
      </c>
      <c r="V20" s="77">
        <v>1298.68420410156</v>
      </c>
      <c r="W20" s="77">
        <v>0</v>
      </c>
      <c r="X20" s="77">
        <v>2722.72045898438</v>
      </c>
      <c r="Y20" s="77">
        <v>0</v>
      </c>
      <c r="Z20" s="77">
        <v>507.58766174316401</v>
      </c>
      <c r="AA20" s="77">
        <v>0</v>
      </c>
      <c r="AB20" s="77">
        <v>321.69712829589901</v>
      </c>
      <c r="AC20" s="77">
        <v>0</v>
      </c>
      <c r="AD20" s="77">
        <v>528.33068847656205</v>
      </c>
      <c r="AE20" s="77">
        <v>0</v>
      </c>
      <c r="AF20" s="77">
        <v>191.73100280761702</v>
      </c>
      <c r="AG20" s="77">
        <v>0</v>
      </c>
      <c r="AH20" s="77">
        <v>410.32266235351602</v>
      </c>
      <c r="AI20" s="77">
        <v>0</v>
      </c>
      <c r="AJ20" s="77">
        <v>439.03311157226602</v>
      </c>
      <c r="AK20" s="77">
        <v>0</v>
      </c>
      <c r="AL20" s="77">
        <v>410.28108215332003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606.05816650390705</v>
      </c>
      <c r="AS20" s="77">
        <v>0</v>
      </c>
      <c r="AT20" s="77">
        <v>1254.03198242188</v>
      </c>
      <c r="AU20" s="77">
        <v>0</v>
      </c>
      <c r="AV20" s="77">
        <v>1308.2382202148401</v>
      </c>
      <c r="AW20" s="77">
        <v>0</v>
      </c>
      <c r="AX20" s="77">
        <v>1016.69952392578</v>
      </c>
      <c r="AY20" s="77">
        <v>0</v>
      </c>
      <c r="AZ20" s="77">
        <v>719.62521362304699</v>
      </c>
      <c r="BA20" s="77">
        <v>0</v>
      </c>
      <c r="BB20" s="77">
        <v>763.30062866210903</v>
      </c>
      <c r="BC20" s="78">
        <v>0</v>
      </c>
      <c r="BD20" s="78">
        <v>973.63385009765602</v>
      </c>
      <c r="BE20" s="78">
        <v>0</v>
      </c>
      <c r="BF20" s="78">
        <v>825.34262084961006</v>
      </c>
      <c r="BG20" s="78">
        <v>0</v>
      </c>
      <c r="BH20" s="78">
        <v>2098.37866210937</v>
      </c>
      <c r="BI20" s="78">
        <v>0</v>
      </c>
      <c r="BJ20" s="78">
        <v>1652.53503417969</v>
      </c>
      <c r="BK20" s="78">
        <v>0</v>
      </c>
      <c r="BL20" s="78">
        <v>2095.64892578125</v>
      </c>
      <c r="BM20" s="78">
        <v>0</v>
      </c>
      <c r="BN20" s="78">
        <v>1649.98559570313</v>
      </c>
      <c r="BO20" s="79">
        <v>0</v>
      </c>
    </row>
    <row r="21" spans="1:67" x14ac:dyDescent="0.2">
      <c r="A21" s="76" t="s">
        <v>17</v>
      </c>
      <c r="B21" s="77">
        <v>1.546</v>
      </c>
      <c r="C21" s="77">
        <v>0.01</v>
      </c>
      <c r="D21" s="77">
        <v>0</v>
      </c>
      <c r="E21" s="77">
        <v>4235.0007324218805</v>
      </c>
      <c r="F21" s="77">
        <v>0</v>
      </c>
      <c r="G21" s="77">
        <v>8714.46337890625</v>
      </c>
      <c r="H21" s="77">
        <v>0</v>
      </c>
      <c r="I21" s="77">
        <v>6680.7939453125</v>
      </c>
      <c r="J21" s="77">
        <v>0</v>
      </c>
      <c r="K21" s="77">
        <v>5451.662109375</v>
      </c>
      <c r="L21" s="77">
        <v>0</v>
      </c>
      <c r="M21" s="77">
        <v>0</v>
      </c>
      <c r="N21" s="77">
        <v>25.031586647033699</v>
      </c>
      <c r="O21" s="77">
        <v>0</v>
      </c>
      <c r="P21" s="77">
        <v>755.43017578125102</v>
      </c>
      <c r="Q21" s="77">
        <v>0</v>
      </c>
      <c r="R21" s="77">
        <v>572.29705810546898</v>
      </c>
      <c r="S21" s="77">
        <v>0</v>
      </c>
      <c r="T21" s="77">
        <v>2245.4921875</v>
      </c>
      <c r="U21" s="77">
        <v>0</v>
      </c>
      <c r="V21" s="77">
        <v>1319.8567504882801</v>
      </c>
      <c r="W21" s="77">
        <v>0</v>
      </c>
      <c r="X21" s="77">
        <v>2749.76806640626</v>
      </c>
      <c r="Y21" s="77">
        <v>0</v>
      </c>
      <c r="Z21" s="77">
        <v>507.65000915527304</v>
      </c>
      <c r="AA21" s="77">
        <v>0</v>
      </c>
      <c r="AB21" s="77">
        <v>320.22833251953102</v>
      </c>
      <c r="AC21" s="77">
        <v>0</v>
      </c>
      <c r="AD21" s="77">
        <v>518.10467529296898</v>
      </c>
      <c r="AE21" s="77">
        <v>0</v>
      </c>
      <c r="AF21" s="77">
        <v>219.85258483886702</v>
      </c>
      <c r="AG21" s="77">
        <v>0</v>
      </c>
      <c r="AH21" s="77">
        <v>342.53713989257801</v>
      </c>
      <c r="AI21" s="77">
        <v>0</v>
      </c>
      <c r="AJ21" s="77">
        <v>446.60563659668003</v>
      </c>
      <c r="AK21" s="77">
        <v>0</v>
      </c>
      <c r="AL21" s="77">
        <v>421.79576110839804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598.13922119140705</v>
      </c>
      <c r="AS21" s="77">
        <v>0</v>
      </c>
      <c r="AT21" s="77">
        <v>1240.32800292969</v>
      </c>
      <c r="AU21" s="77">
        <v>0</v>
      </c>
      <c r="AV21" s="77">
        <v>1319.6697387695301</v>
      </c>
      <c r="AW21" s="77">
        <v>0</v>
      </c>
      <c r="AX21" s="77">
        <v>1043.7402954101601</v>
      </c>
      <c r="AY21" s="77">
        <v>0</v>
      </c>
      <c r="AZ21" s="77">
        <v>725.47955322265602</v>
      </c>
      <c r="BA21" s="77">
        <v>0</v>
      </c>
      <c r="BB21" s="77">
        <v>770.76229858398403</v>
      </c>
      <c r="BC21" s="78">
        <v>0</v>
      </c>
      <c r="BD21" s="78">
        <v>852.71594238281205</v>
      </c>
      <c r="BE21" s="78">
        <v>0</v>
      </c>
      <c r="BF21" s="78">
        <v>811.92272949218807</v>
      </c>
      <c r="BG21" s="78">
        <v>0</v>
      </c>
      <c r="BH21" s="78">
        <v>1967.3247680664101</v>
      </c>
      <c r="BI21" s="78">
        <v>0</v>
      </c>
      <c r="BJ21" s="78">
        <v>1647.60913085938</v>
      </c>
      <c r="BK21" s="78">
        <v>0</v>
      </c>
      <c r="BL21" s="78">
        <v>1964.67822265625</v>
      </c>
      <c r="BM21" s="78">
        <v>0</v>
      </c>
      <c r="BN21" s="78">
        <v>1645.07336425781</v>
      </c>
      <c r="BO21" s="79">
        <v>0</v>
      </c>
    </row>
    <row r="22" spans="1:67" x14ac:dyDescent="0.2">
      <c r="A22" s="76" t="s">
        <v>18</v>
      </c>
      <c r="B22" s="77">
        <v>1.462</v>
      </c>
      <c r="C22" s="77">
        <v>1.2E-2</v>
      </c>
      <c r="D22" s="77">
        <v>0</v>
      </c>
      <c r="E22" s="77">
        <v>4344.2238769531205</v>
      </c>
      <c r="F22" s="77">
        <v>0</v>
      </c>
      <c r="G22" s="77">
        <v>9066.017578125</v>
      </c>
      <c r="H22" s="77">
        <v>0</v>
      </c>
      <c r="I22" s="77">
        <v>6814.560546875</v>
      </c>
      <c r="J22" s="77">
        <v>0</v>
      </c>
      <c r="K22" s="77">
        <v>5884.57080078125</v>
      </c>
      <c r="L22" s="77">
        <v>0</v>
      </c>
      <c r="M22" s="77">
        <v>0</v>
      </c>
      <c r="N22" s="77">
        <v>24.241772651672399</v>
      </c>
      <c r="O22" s="77">
        <v>0</v>
      </c>
      <c r="P22" s="77">
        <v>769.20346069336006</v>
      </c>
      <c r="Q22" s="77">
        <v>0</v>
      </c>
      <c r="R22" s="77">
        <v>682.96810913086006</v>
      </c>
      <c r="S22" s="77">
        <v>0</v>
      </c>
      <c r="T22" s="77">
        <v>2307.63793945313</v>
      </c>
      <c r="U22" s="77">
        <v>0</v>
      </c>
      <c r="V22" s="77">
        <v>1379.49475097656</v>
      </c>
      <c r="W22" s="77">
        <v>0</v>
      </c>
      <c r="X22" s="77">
        <v>2746.85815429688</v>
      </c>
      <c r="Y22" s="77">
        <v>0</v>
      </c>
      <c r="Z22" s="77">
        <v>509.21577453613304</v>
      </c>
      <c r="AA22" s="77">
        <v>0</v>
      </c>
      <c r="AB22" s="77">
        <v>320.74102783203102</v>
      </c>
      <c r="AC22" s="77">
        <v>0</v>
      </c>
      <c r="AD22" s="77">
        <v>530.99111938476608</v>
      </c>
      <c r="AE22" s="77">
        <v>0</v>
      </c>
      <c r="AF22" s="77">
        <v>244.80794525146501</v>
      </c>
      <c r="AG22" s="77">
        <v>0</v>
      </c>
      <c r="AH22" s="77">
        <v>393.18922424316401</v>
      </c>
      <c r="AI22" s="77">
        <v>0</v>
      </c>
      <c r="AJ22" s="77">
        <v>457.15037536621099</v>
      </c>
      <c r="AK22" s="77">
        <v>0</v>
      </c>
      <c r="AL22" s="77">
        <v>424.41462707519503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629.67642211914006</v>
      </c>
      <c r="AS22" s="77">
        <v>0</v>
      </c>
      <c r="AT22" s="77">
        <v>1341.8468627929701</v>
      </c>
      <c r="AU22" s="77">
        <v>0</v>
      </c>
      <c r="AV22" s="77">
        <v>1392.7622680664101</v>
      </c>
      <c r="AW22" s="77">
        <v>0</v>
      </c>
      <c r="AX22" s="77">
        <v>1089.7919921875</v>
      </c>
      <c r="AY22" s="77">
        <v>0</v>
      </c>
      <c r="AZ22" s="77">
        <v>705.748046875</v>
      </c>
      <c r="BA22" s="77">
        <v>0</v>
      </c>
      <c r="BB22" s="77">
        <v>779.92135620117199</v>
      </c>
      <c r="BC22" s="78">
        <v>0</v>
      </c>
      <c r="BD22" s="78">
        <v>808.354736328125</v>
      </c>
      <c r="BE22" s="78">
        <v>0</v>
      </c>
      <c r="BF22" s="78">
        <v>799.88845825195403</v>
      </c>
      <c r="BG22" s="78">
        <v>0</v>
      </c>
      <c r="BH22" s="78">
        <v>2082.5961303711001</v>
      </c>
      <c r="BI22" s="78">
        <v>0</v>
      </c>
      <c r="BJ22" s="78">
        <v>1776.6537475585901</v>
      </c>
      <c r="BK22" s="78">
        <v>0</v>
      </c>
      <c r="BL22" s="78">
        <v>2079.7902221679701</v>
      </c>
      <c r="BM22" s="78">
        <v>0</v>
      </c>
      <c r="BN22" s="78">
        <v>1773.8894653320301</v>
      </c>
      <c r="BO22" s="79">
        <v>0</v>
      </c>
    </row>
    <row r="23" spans="1:67" x14ac:dyDescent="0.2">
      <c r="A23" s="76" t="s">
        <v>19</v>
      </c>
      <c r="B23" s="77">
        <v>1.5880000000000001</v>
      </c>
      <c r="C23" s="77">
        <v>0.01</v>
      </c>
      <c r="D23" s="77">
        <v>0</v>
      </c>
      <c r="E23" s="77">
        <v>4529.0166015625</v>
      </c>
      <c r="F23" s="77">
        <v>0</v>
      </c>
      <c r="G23" s="77">
        <v>9588.99267578125</v>
      </c>
      <c r="H23" s="77">
        <v>0</v>
      </c>
      <c r="I23" s="77">
        <v>6675.19970703126</v>
      </c>
      <c r="J23" s="77">
        <v>0</v>
      </c>
      <c r="K23" s="77">
        <v>5792.21826171875</v>
      </c>
      <c r="L23" s="77">
        <v>0</v>
      </c>
      <c r="M23" s="77">
        <v>0</v>
      </c>
      <c r="N23" s="77">
        <v>24.1239929199218</v>
      </c>
      <c r="O23" s="77">
        <v>0</v>
      </c>
      <c r="P23" s="77">
        <v>781.93746948242199</v>
      </c>
      <c r="Q23" s="77">
        <v>0</v>
      </c>
      <c r="R23" s="77">
        <v>550.60485839843705</v>
      </c>
      <c r="S23" s="77">
        <v>0</v>
      </c>
      <c r="T23" s="77">
        <v>2443.44458007813</v>
      </c>
      <c r="U23" s="77">
        <v>0</v>
      </c>
      <c r="V23" s="77">
        <v>1513.3406372070301</v>
      </c>
      <c r="W23" s="77">
        <v>0</v>
      </c>
      <c r="X23" s="77">
        <v>2790.4852294921902</v>
      </c>
      <c r="Y23" s="77">
        <v>0</v>
      </c>
      <c r="Z23" s="77">
        <v>512.70761108398506</v>
      </c>
      <c r="AA23" s="77">
        <v>0</v>
      </c>
      <c r="AB23" s="77">
        <v>325.94410705566401</v>
      </c>
      <c r="AC23" s="77">
        <v>0</v>
      </c>
      <c r="AD23" s="77">
        <v>523.36315917968807</v>
      </c>
      <c r="AE23" s="77">
        <v>0</v>
      </c>
      <c r="AF23" s="77">
        <v>296.36068725586</v>
      </c>
      <c r="AG23" s="77">
        <v>0</v>
      </c>
      <c r="AH23" s="77">
        <v>290.58256530761702</v>
      </c>
      <c r="AI23" s="77">
        <v>0</v>
      </c>
      <c r="AJ23" s="77">
        <v>450.17366027832003</v>
      </c>
      <c r="AK23" s="77">
        <v>0</v>
      </c>
      <c r="AL23" s="77">
        <v>429.78398132324304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675.63806152343705</v>
      </c>
      <c r="AS23" s="77">
        <v>0</v>
      </c>
      <c r="AT23" s="77">
        <v>1442.8253784179701</v>
      </c>
      <c r="AU23" s="77">
        <v>0</v>
      </c>
      <c r="AV23" s="77">
        <v>1454.52709960938</v>
      </c>
      <c r="AW23" s="77">
        <v>0</v>
      </c>
      <c r="AX23" s="77">
        <v>1134.05627441406</v>
      </c>
      <c r="AY23" s="77">
        <v>0</v>
      </c>
      <c r="AZ23" s="77">
        <v>686.03732299804699</v>
      </c>
      <c r="BA23" s="77">
        <v>0</v>
      </c>
      <c r="BB23" s="77">
        <v>741.38671875</v>
      </c>
      <c r="BC23" s="78">
        <v>0</v>
      </c>
      <c r="BD23" s="78">
        <v>931.05310058593807</v>
      </c>
      <c r="BE23" s="78">
        <v>0</v>
      </c>
      <c r="BF23" s="78">
        <v>770.57522583007903</v>
      </c>
      <c r="BG23" s="78">
        <v>0</v>
      </c>
      <c r="BH23" s="78">
        <v>2184.4061279296902</v>
      </c>
      <c r="BI23" s="78">
        <v>0</v>
      </c>
      <c r="BJ23" s="78">
        <v>1701.98852539063</v>
      </c>
      <c r="BK23" s="78">
        <v>0</v>
      </c>
      <c r="BL23" s="78">
        <v>2181.6763916015602</v>
      </c>
      <c r="BM23" s="78">
        <v>0</v>
      </c>
      <c r="BN23" s="78">
        <v>1699.2034301757801</v>
      </c>
      <c r="BO23" s="79">
        <v>0</v>
      </c>
    </row>
    <row r="24" spans="1:67" x14ac:dyDescent="0.2">
      <c r="A24" s="76" t="s">
        <v>20</v>
      </c>
      <c r="B24" s="77">
        <v>1.9450000000000001</v>
      </c>
      <c r="C24" s="77">
        <v>0.01</v>
      </c>
      <c r="D24" s="77">
        <v>0</v>
      </c>
      <c r="E24" s="77">
        <v>8003.2316894531305</v>
      </c>
      <c r="F24" s="77">
        <v>0</v>
      </c>
      <c r="G24" s="77">
        <v>12374.943359375</v>
      </c>
      <c r="H24" s="77">
        <v>0</v>
      </c>
      <c r="I24" s="77">
        <v>2774.345703125</v>
      </c>
      <c r="J24" s="77">
        <v>0</v>
      </c>
      <c r="K24" s="77">
        <v>2628.8017578125</v>
      </c>
      <c r="L24" s="77">
        <v>0</v>
      </c>
      <c r="M24" s="77">
        <v>0</v>
      </c>
      <c r="N24" s="77">
        <v>26.4172267913818</v>
      </c>
      <c r="O24" s="77">
        <v>0</v>
      </c>
      <c r="P24" s="77">
        <v>654.874267578125</v>
      </c>
      <c r="Q24" s="77">
        <v>0</v>
      </c>
      <c r="R24" s="77">
        <v>493.34327697753901</v>
      </c>
      <c r="S24" s="77">
        <v>0</v>
      </c>
      <c r="T24" s="77">
        <v>2334.2076416015602</v>
      </c>
      <c r="U24" s="77">
        <v>0</v>
      </c>
      <c r="V24" s="77">
        <v>1524.6336059570301</v>
      </c>
      <c r="W24" s="77">
        <v>0</v>
      </c>
      <c r="X24" s="77">
        <v>2691.5364990234402</v>
      </c>
      <c r="Y24" s="77">
        <v>0</v>
      </c>
      <c r="Z24" s="77">
        <v>511.0517578125</v>
      </c>
      <c r="AA24" s="77">
        <v>0</v>
      </c>
      <c r="AB24" s="77">
        <v>326.10345458984403</v>
      </c>
      <c r="AC24" s="77">
        <v>0</v>
      </c>
      <c r="AD24" s="77">
        <v>459.41589355468801</v>
      </c>
      <c r="AE24" s="77">
        <v>0</v>
      </c>
      <c r="AF24" s="77">
        <v>292.68182373046903</v>
      </c>
      <c r="AG24" s="77">
        <v>0</v>
      </c>
      <c r="AH24" s="77">
        <v>361.37493896484403</v>
      </c>
      <c r="AI24" s="77">
        <v>0</v>
      </c>
      <c r="AJ24" s="77">
        <v>452.96572875976602</v>
      </c>
      <c r="AK24" s="77">
        <v>0</v>
      </c>
      <c r="AL24" s="77">
        <v>440.806732177735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675.24319458007801</v>
      </c>
      <c r="AS24" s="77">
        <v>0</v>
      </c>
      <c r="AT24" s="77">
        <v>1458.82263183594</v>
      </c>
      <c r="AU24" s="77">
        <v>0</v>
      </c>
      <c r="AV24" s="77">
        <v>1493.74072265625</v>
      </c>
      <c r="AW24" s="77">
        <v>0</v>
      </c>
      <c r="AX24" s="77">
        <v>1126.3798217773401</v>
      </c>
      <c r="AY24" s="77">
        <v>0</v>
      </c>
      <c r="AZ24" s="77">
        <v>649.01995849609398</v>
      </c>
      <c r="BA24" s="77">
        <v>0</v>
      </c>
      <c r="BB24" s="77">
        <v>621.48034667968807</v>
      </c>
      <c r="BC24" s="78">
        <v>0</v>
      </c>
      <c r="BD24" s="78">
        <v>937.22616577148403</v>
      </c>
      <c r="BE24" s="78">
        <v>0</v>
      </c>
      <c r="BF24" s="78">
        <v>768.72540283203205</v>
      </c>
      <c r="BG24" s="78">
        <v>0</v>
      </c>
      <c r="BH24" s="78">
        <v>2091.30493164063</v>
      </c>
      <c r="BI24" s="78">
        <v>0</v>
      </c>
      <c r="BJ24" s="78">
        <v>1633.5519409179701</v>
      </c>
      <c r="BK24" s="78">
        <v>0</v>
      </c>
      <c r="BL24" s="78">
        <v>2091.0831909179701</v>
      </c>
      <c r="BM24" s="78">
        <v>0</v>
      </c>
      <c r="BN24" s="78">
        <v>1628.8683471679701</v>
      </c>
      <c r="BO24" s="79">
        <v>0</v>
      </c>
    </row>
    <row r="25" spans="1:67" x14ac:dyDescent="0.2">
      <c r="A25" s="76" t="s">
        <v>21</v>
      </c>
      <c r="B25" s="77">
        <v>2.0740000000000003</v>
      </c>
      <c r="C25" s="77">
        <v>1.2E-2</v>
      </c>
      <c r="D25" s="77">
        <v>0</v>
      </c>
      <c r="E25" s="77">
        <v>10455.537597656301</v>
      </c>
      <c r="F25" s="77">
        <v>0</v>
      </c>
      <c r="G25" s="77">
        <v>13982.078125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26.6458578109741</v>
      </c>
      <c r="O25" s="77">
        <v>0</v>
      </c>
      <c r="P25" s="77">
        <v>672.92916870117199</v>
      </c>
      <c r="Q25" s="77">
        <v>0</v>
      </c>
      <c r="R25" s="77">
        <v>530.06967163086006</v>
      </c>
      <c r="S25" s="77">
        <v>0</v>
      </c>
      <c r="T25" s="77">
        <v>2164.0164794921802</v>
      </c>
      <c r="U25" s="77">
        <v>0</v>
      </c>
      <c r="V25" s="77">
        <v>1524.70971679688</v>
      </c>
      <c r="W25" s="77">
        <v>0</v>
      </c>
      <c r="X25" s="77">
        <v>2632.404296875</v>
      </c>
      <c r="Y25" s="77">
        <v>0</v>
      </c>
      <c r="Z25" s="77">
        <v>504.31060791015602</v>
      </c>
      <c r="AA25" s="77">
        <v>0</v>
      </c>
      <c r="AB25" s="77">
        <v>333.04551696777401</v>
      </c>
      <c r="AC25" s="77">
        <v>0</v>
      </c>
      <c r="AD25" s="77">
        <v>388.92839050292901</v>
      </c>
      <c r="AE25" s="77">
        <v>0</v>
      </c>
      <c r="AF25" s="77">
        <v>284.17399597167901</v>
      </c>
      <c r="AG25" s="77">
        <v>0</v>
      </c>
      <c r="AH25" s="77">
        <v>295.14825439453199</v>
      </c>
      <c r="AI25" s="77">
        <v>0</v>
      </c>
      <c r="AJ25" s="77">
        <v>452.07893371582003</v>
      </c>
      <c r="AK25" s="77">
        <v>0</v>
      </c>
      <c r="AL25" s="77">
        <v>463.86378479003901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696.4365234375</v>
      </c>
      <c r="AS25" s="77">
        <v>0</v>
      </c>
      <c r="AT25" s="77">
        <v>1453.06530761719</v>
      </c>
      <c r="AU25" s="77">
        <v>0</v>
      </c>
      <c r="AV25" s="77">
        <v>1515.39831542969</v>
      </c>
      <c r="AW25" s="77">
        <v>0</v>
      </c>
      <c r="AX25" s="77">
        <v>1157.9240112304701</v>
      </c>
      <c r="AY25" s="77">
        <v>0</v>
      </c>
      <c r="AZ25" s="77">
        <v>613.28430175781307</v>
      </c>
      <c r="BA25" s="77">
        <v>0</v>
      </c>
      <c r="BB25" s="77">
        <v>478.72479248046903</v>
      </c>
      <c r="BC25" s="78">
        <v>0</v>
      </c>
      <c r="BD25" s="78">
        <v>925.302734375</v>
      </c>
      <c r="BE25" s="78">
        <v>0</v>
      </c>
      <c r="BF25" s="78">
        <v>740.31283569335903</v>
      </c>
      <c r="BG25" s="78">
        <v>0</v>
      </c>
      <c r="BH25" s="78">
        <v>1727.32507324219</v>
      </c>
      <c r="BI25" s="78">
        <v>0</v>
      </c>
      <c r="BJ25" s="78">
        <v>1542.4529418945301</v>
      </c>
      <c r="BK25" s="78">
        <v>0</v>
      </c>
      <c r="BL25" s="78">
        <v>1729.8330078125</v>
      </c>
      <c r="BM25" s="78">
        <v>0</v>
      </c>
      <c r="BN25" s="78">
        <v>1536.0582885742201</v>
      </c>
      <c r="BO25" s="79">
        <v>0</v>
      </c>
    </row>
    <row r="26" spans="1:67" x14ac:dyDescent="0.2">
      <c r="A26" s="76" t="s">
        <v>22</v>
      </c>
      <c r="B26" s="77">
        <v>1.4410000000000001</v>
      </c>
      <c r="C26" s="77">
        <v>0.01</v>
      </c>
      <c r="D26" s="77">
        <v>0</v>
      </c>
      <c r="E26" s="77">
        <v>8750.22998046875</v>
      </c>
      <c r="F26" s="77">
        <v>0</v>
      </c>
      <c r="G26" s="77">
        <v>12086.5400390625</v>
      </c>
      <c r="H26" s="77">
        <v>0</v>
      </c>
      <c r="I26" s="77">
        <v>1316.53125</v>
      </c>
      <c r="J26" s="77">
        <v>0</v>
      </c>
      <c r="K26" s="77">
        <v>1157.30395507812</v>
      </c>
      <c r="L26" s="77">
        <v>0</v>
      </c>
      <c r="M26" s="77">
        <v>0</v>
      </c>
      <c r="N26" s="77">
        <v>24.955375671386697</v>
      </c>
      <c r="O26" s="77">
        <v>0</v>
      </c>
      <c r="P26" s="77">
        <v>673.25479125976608</v>
      </c>
      <c r="Q26" s="77">
        <v>0</v>
      </c>
      <c r="R26" s="77">
        <v>422.71026611328102</v>
      </c>
      <c r="S26" s="77">
        <v>0</v>
      </c>
      <c r="T26" s="77">
        <v>1985.62219238281</v>
      </c>
      <c r="U26" s="77">
        <v>0</v>
      </c>
      <c r="V26" s="77">
        <v>1470.37194824219</v>
      </c>
      <c r="W26" s="77">
        <v>0</v>
      </c>
      <c r="X26" s="77">
        <v>2543.8896484375</v>
      </c>
      <c r="Y26" s="77">
        <v>0</v>
      </c>
      <c r="Z26" s="77">
        <v>499.67567443847702</v>
      </c>
      <c r="AA26" s="77">
        <v>0</v>
      </c>
      <c r="AB26" s="77">
        <v>344.56710815429602</v>
      </c>
      <c r="AC26" s="77">
        <v>0</v>
      </c>
      <c r="AD26" s="77">
        <v>374.62857055664102</v>
      </c>
      <c r="AE26" s="77">
        <v>0</v>
      </c>
      <c r="AF26" s="77">
        <v>279.62216186523403</v>
      </c>
      <c r="AG26" s="77">
        <v>0</v>
      </c>
      <c r="AH26" s="77">
        <v>265.04524230957003</v>
      </c>
      <c r="AI26" s="77">
        <v>0</v>
      </c>
      <c r="AJ26" s="77">
        <v>433.23422241210903</v>
      </c>
      <c r="AK26" s="77">
        <v>0</v>
      </c>
      <c r="AL26" s="77">
        <v>465.15937805175804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692.25885009765602</v>
      </c>
      <c r="AS26" s="77">
        <v>0</v>
      </c>
      <c r="AT26" s="77">
        <v>1445.36804199219</v>
      </c>
      <c r="AU26" s="77">
        <v>0</v>
      </c>
      <c r="AV26" s="77">
        <v>1542.6884155273401</v>
      </c>
      <c r="AW26" s="77">
        <v>0</v>
      </c>
      <c r="AX26" s="77">
        <v>1154.0303344726601</v>
      </c>
      <c r="AY26" s="77">
        <v>0</v>
      </c>
      <c r="AZ26" s="77">
        <v>560.91403198242199</v>
      </c>
      <c r="BA26" s="77">
        <v>0</v>
      </c>
      <c r="BB26" s="77">
        <v>514.15560913085903</v>
      </c>
      <c r="BC26" s="78">
        <v>0</v>
      </c>
      <c r="BD26" s="78">
        <v>897.2158203125</v>
      </c>
      <c r="BE26" s="78">
        <v>0</v>
      </c>
      <c r="BF26" s="78">
        <v>772.16873168945301</v>
      </c>
      <c r="BG26" s="78">
        <v>0</v>
      </c>
      <c r="BH26" s="78">
        <v>1542.9586791992201</v>
      </c>
      <c r="BI26" s="78">
        <v>0</v>
      </c>
      <c r="BJ26" s="78">
        <v>1408.20520019531</v>
      </c>
      <c r="BK26" s="78">
        <v>0</v>
      </c>
      <c r="BL26" s="78">
        <v>1544.4689331054701</v>
      </c>
      <c r="BM26" s="78">
        <v>0</v>
      </c>
      <c r="BN26" s="78">
        <v>1403.2307739257801</v>
      </c>
      <c r="BO26" s="79">
        <v>0</v>
      </c>
    </row>
    <row r="27" spans="1:67" x14ac:dyDescent="0.2">
      <c r="A27" s="76" t="s">
        <v>23</v>
      </c>
      <c r="B27" s="77">
        <v>1.482</v>
      </c>
      <c r="C27" s="77">
        <v>0.01</v>
      </c>
      <c r="D27" s="77">
        <v>0</v>
      </c>
      <c r="E27" s="77">
        <v>3907.7994384765602</v>
      </c>
      <c r="F27" s="77">
        <v>0</v>
      </c>
      <c r="G27" s="77">
        <v>7765.1618652343805</v>
      </c>
      <c r="H27" s="77">
        <v>0</v>
      </c>
      <c r="I27" s="77">
        <v>5652.45849609375</v>
      </c>
      <c r="J27" s="77">
        <v>0</v>
      </c>
      <c r="K27" s="77">
        <v>5206.78515625</v>
      </c>
      <c r="L27" s="77">
        <v>0</v>
      </c>
      <c r="M27" s="77">
        <v>0</v>
      </c>
      <c r="N27" s="77">
        <v>24.2279167175293</v>
      </c>
      <c r="O27" s="77">
        <v>0</v>
      </c>
      <c r="P27" s="77">
        <v>743.74230957031205</v>
      </c>
      <c r="Q27" s="77">
        <v>0</v>
      </c>
      <c r="R27" s="77">
        <v>449.59169006347599</v>
      </c>
      <c r="S27" s="77">
        <v>0</v>
      </c>
      <c r="T27" s="77">
        <v>1836.1602172851601</v>
      </c>
      <c r="U27" s="77">
        <v>0</v>
      </c>
      <c r="V27" s="77">
        <v>1465.66076660156</v>
      </c>
      <c r="W27" s="77">
        <v>0</v>
      </c>
      <c r="X27" s="77">
        <v>2336.3831787109402</v>
      </c>
      <c r="Y27" s="77">
        <v>0</v>
      </c>
      <c r="Z27" s="77">
        <v>498.76115417480401</v>
      </c>
      <c r="AA27" s="77">
        <v>0</v>
      </c>
      <c r="AB27" s="77">
        <v>342.12838745117199</v>
      </c>
      <c r="AC27" s="77">
        <v>0</v>
      </c>
      <c r="AD27" s="77">
        <v>346.68022155761702</v>
      </c>
      <c r="AE27" s="77">
        <v>0</v>
      </c>
      <c r="AF27" s="77">
        <v>269.29220581054699</v>
      </c>
      <c r="AG27" s="77">
        <v>0</v>
      </c>
      <c r="AH27" s="77">
        <v>240.72030639648401</v>
      </c>
      <c r="AI27" s="77">
        <v>0</v>
      </c>
      <c r="AJ27" s="77">
        <v>423.70793151855503</v>
      </c>
      <c r="AK27" s="77">
        <v>0</v>
      </c>
      <c r="AL27" s="77">
        <v>459.87313842773403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674.65426635742199</v>
      </c>
      <c r="AS27" s="77">
        <v>0</v>
      </c>
      <c r="AT27" s="77">
        <v>1426.2877807617201</v>
      </c>
      <c r="AU27" s="77">
        <v>0</v>
      </c>
      <c r="AV27" s="77">
        <v>1478.96984863281</v>
      </c>
      <c r="AW27" s="77">
        <v>0</v>
      </c>
      <c r="AX27" s="77">
        <v>1116.98522949219</v>
      </c>
      <c r="AY27" s="77">
        <v>0</v>
      </c>
      <c r="AZ27" s="77">
        <v>480.07579040527401</v>
      </c>
      <c r="BA27" s="77">
        <v>0</v>
      </c>
      <c r="BB27" s="77">
        <v>478.97421264648403</v>
      </c>
      <c r="BC27" s="78">
        <v>0</v>
      </c>
      <c r="BD27" s="78">
        <v>942.006591796875</v>
      </c>
      <c r="BE27" s="78">
        <v>0</v>
      </c>
      <c r="BF27" s="78">
        <v>785.512451171875</v>
      </c>
      <c r="BG27" s="78">
        <v>0</v>
      </c>
      <c r="BH27" s="78">
        <v>1392.00708007813</v>
      </c>
      <c r="BI27" s="78">
        <v>0</v>
      </c>
      <c r="BJ27" s="78">
        <v>1449.60815429688</v>
      </c>
      <c r="BK27" s="78">
        <v>0</v>
      </c>
      <c r="BL27" s="78">
        <v>1391.2241821289101</v>
      </c>
      <c r="BM27" s="78">
        <v>0</v>
      </c>
      <c r="BN27" s="78">
        <v>1447.37036132813</v>
      </c>
      <c r="BO27" s="79">
        <v>0</v>
      </c>
    </row>
    <row r="28" spans="1:67" x14ac:dyDescent="0.2">
      <c r="A28" s="76" t="s">
        <v>24</v>
      </c>
      <c r="B28" s="77">
        <v>1.1780000000000002</v>
      </c>
      <c r="C28" s="77">
        <v>1.2E-2</v>
      </c>
      <c r="D28" s="77">
        <v>0</v>
      </c>
      <c r="E28" s="77">
        <v>3616.1568603515602</v>
      </c>
      <c r="F28" s="77">
        <v>0</v>
      </c>
      <c r="G28" s="77">
        <v>7356.3283691406305</v>
      </c>
      <c r="H28" s="77">
        <v>0</v>
      </c>
      <c r="I28" s="77">
        <v>5291.9670410156305</v>
      </c>
      <c r="J28" s="77">
        <v>0</v>
      </c>
      <c r="K28" s="77">
        <v>5048.16357421875</v>
      </c>
      <c r="L28" s="77">
        <v>0</v>
      </c>
      <c r="M28" s="77">
        <v>0</v>
      </c>
      <c r="N28" s="77">
        <v>23.244112014770501</v>
      </c>
      <c r="O28" s="77">
        <v>0</v>
      </c>
      <c r="P28" s="77">
        <v>702.06918334961006</v>
      </c>
      <c r="Q28" s="77">
        <v>0</v>
      </c>
      <c r="R28" s="77">
        <v>405.77777099609403</v>
      </c>
      <c r="S28" s="77">
        <v>0</v>
      </c>
      <c r="T28" s="77">
        <v>1638.58862304688</v>
      </c>
      <c r="U28" s="77">
        <v>0</v>
      </c>
      <c r="V28" s="77">
        <v>1386.50610351563</v>
      </c>
      <c r="W28" s="77">
        <v>0</v>
      </c>
      <c r="X28" s="77">
        <v>2182.84033203125</v>
      </c>
      <c r="Y28" s="77">
        <v>0</v>
      </c>
      <c r="Z28" s="77">
        <v>496.86282348632903</v>
      </c>
      <c r="AA28" s="77">
        <v>0</v>
      </c>
      <c r="AB28" s="77">
        <v>346.95040893554699</v>
      </c>
      <c r="AC28" s="77">
        <v>0</v>
      </c>
      <c r="AD28" s="77">
        <v>305.55441284179699</v>
      </c>
      <c r="AE28" s="77">
        <v>0</v>
      </c>
      <c r="AF28" s="77">
        <v>236.36248016357402</v>
      </c>
      <c r="AG28" s="77">
        <v>0</v>
      </c>
      <c r="AH28" s="77">
        <v>254.16101074218801</v>
      </c>
      <c r="AI28" s="77">
        <v>0</v>
      </c>
      <c r="AJ28" s="77">
        <v>400.94880676269503</v>
      </c>
      <c r="AK28" s="77">
        <v>0</v>
      </c>
      <c r="AL28" s="77">
        <v>455.35595703125</v>
      </c>
      <c r="AM28" s="77">
        <v>0</v>
      </c>
      <c r="AN28" s="77">
        <v>0</v>
      </c>
      <c r="AO28" s="77">
        <v>0</v>
      </c>
      <c r="AP28" s="77">
        <v>0</v>
      </c>
      <c r="AQ28" s="77">
        <v>0</v>
      </c>
      <c r="AR28" s="77">
        <v>610.36749267578205</v>
      </c>
      <c r="AS28" s="77">
        <v>0</v>
      </c>
      <c r="AT28" s="77">
        <v>1325.29541015625</v>
      </c>
      <c r="AU28" s="77">
        <v>0</v>
      </c>
      <c r="AV28" s="77">
        <v>1382.0304565429701</v>
      </c>
      <c r="AW28" s="77">
        <v>0</v>
      </c>
      <c r="AX28" s="77">
        <v>1037.96911621094</v>
      </c>
      <c r="AY28" s="77">
        <v>0</v>
      </c>
      <c r="AZ28" s="77">
        <v>424.65019226074202</v>
      </c>
      <c r="BA28" s="77">
        <v>0</v>
      </c>
      <c r="BB28" s="77">
        <v>443.70965576171903</v>
      </c>
      <c r="BC28" s="78">
        <v>0</v>
      </c>
      <c r="BD28" s="78">
        <v>888.93658447265602</v>
      </c>
      <c r="BE28" s="78">
        <v>0</v>
      </c>
      <c r="BF28" s="78">
        <v>790.21670532226608</v>
      </c>
      <c r="BG28" s="78">
        <v>0</v>
      </c>
      <c r="BH28" s="78">
        <v>1345.58117675781</v>
      </c>
      <c r="BI28" s="78">
        <v>0</v>
      </c>
      <c r="BJ28" s="78">
        <v>1426.95288085938</v>
      </c>
      <c r="BK28" s="78">
        <v>0</v>
      </c>
      <c r="BL28" s="78">
        <v>1344.7844848632801</v>
      </c>
      <c r="BM28" s="78">
        <v>0</v>
      </c>
      <c r="BN28" s="78">
        <v>1424.6943359375</v>
      </c>
      <c r="BO28" s="79">
        <v>0</v>
      </c>
    </row>
    <row r="29" spans="1:67" x14ac:dyDescent="0.2">
      <c r="A29" s="76" t="s">
        <v>25</v>
      </c>
      <c r="B29" s="77">
        <v>1.2850000000000001</v>
      </c>
      <c r="C29" s="77">
        <v>0.01</v>
      </c>
      <c r="D29" s="77">
        <v>0</v>
      </c>
      <c r="E29" s="77">
        <v>3357.40576171875</v>
      </c>
      <c r="F29" s="77">
        <v>0</v>
      </c>
      <c r="G29" s="77">
        <v>6639.900390625</v>
      </c>
      <c r="H29" s="77">
        <v>0</v>
      </c>
      <c r="I29" s="77">
        <v>4726.41845703125</v>
      </c>
      <c r="J29" s="77">
        <v>0</v>
      </c>
      <c r="K29" s="77">
        <v>4832.6103515625</v>
      </c>
      <c r="L29" s="77">
        <v>0</v>
      </c>
      <c r="M29" s="77">
        <v>0</v>
      </c>
      <c r="N29" s="77">
        <v>24.033926963806099</v>
      </c>
      <c r="O29" s="77">
        <v>0</v>
      </c>
      <c r="P29" s="77">
        <v>687.04190063476608</v>
      </c>
      <c r="Q29" s="77">
        <v>0</v>
      </c>
      <c r="R29" s="77">
        <v>319.50088500976602</v>
      </c>
      <c r="S29" s="77">
        <v>0</v>
      </c>
      <c r="T29" s="77">
        <v>1504.2162475585901</v>
      </c>
      <c r="U29" s="77">
        <v>0</v>
      </c>
      <c r="V29" s="77">
        <v>1208.8255004882801</v>
      </c>
      <c r="W29" s="77">
        <v>0</v>
      </c>
      <c r="X29" s="77">
        <v>1993.36791992187</v>
      </c>
      <c r="Y29" s="77">
        <v>0</v>
      </c>
      <c r="Z29" s="77">
        <v>496.41246032714804</v>
      </c>
      <c r="AA29" s="77">
        <v>0</v>
      </c>
      <c r="AB29" s="77">
        <v>330.73841857910202</v>
      </c>
      <c r="AC29" s="77">
        <v>0</v>
      </c>
      <c r="AD29" s="77">
        <v>221.08579254150402</v>
      </c>
      <c r="AE29" s="77">
        <v>0</v>
      </c>
      <c r="AF29" s="77">
        <v>214.01903533935601</v>
      </c>
      <c r="AG29" s="77">
        <v>0</v>
      </c>
      <c r="AH29" s="77">
        <v>280.82073211670001</v>
      </c>
      <c r="AI29" s="77">
        <v>0</v>
      </c>
      <c r="AJ29" s="77">
        <v>385.47122192382801</v>
      </c>
      <c r="AK29" s="77">
        <v>0</v>
      </c>
      <c r="AL29" s="77">
        <v>419.16304016113304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538.750732421875</v>
      </c>
      <c r="AS29" s="77">
        <v>0</v>
      </c>
      <c r="AT29" s="77">
        <v>1141.3378295898401</v>
      </c>
      <c r="AU29" s="77">
        <v>0</v>
      </c>
      <c r="AV29" s="77">
        <v>1217.21545410156</v>
      </c>
      <c r="AW29" s="77">
        <v>0</v>
      </c>
      <c r="AX29" s="77">
        <v>907.84368896484307</v>
      </c>
      <c r="AY29" s="77">
        <v>0</v>
      </c>
      <c r="AZ29" s="77">
        <v>372.47390747070301</v>
      </c>
      <c r="BA29" s="77">
        <v>0</v>
      </c>
      <c r="BB29" s="77">
        <v>428.64082336425804</v>
      </c>
      <c r="BC29" s="78">
        <v>0</v>
      </c>
      <c r="BD29" s="78">
        <v>783.73880004882801</v>
      </c>
      <c r="BE29" s="78">
        <v>0</v>
      </c>
      <c r="BF29" s="78">
        <v>695.59823608398506</v>
      </c>
      <c r="BG29" s="78">
        <v>0</v>
      </c>
      <c r="BH29" s="78">
        <v>1265.3388061523401</v>
      </c>
      <c r="BI29" s="78">
        <v>0</v>
      </c>
      <c r="BJ29" s="78">
        <v>1420.2463989257801</v>
      </c>
      <c r="BK29" s="78">
        <v>0</v>
      </c>
      <c r="BL29" s="78">
        <v>1264.4035034179701</v>
      </c>
      <c r="BM29" s="78">
        <v>0</v>
      </c>
      <c r="BN29" s="78">
        <v>1418.2095336914101</v>
      </c>
      <c r="BO29" s="79">
        <v>0</v>
      </c>
    </row>
    <row r="30" spans="1:67" ht="13.5" thickBot="1" x14ac:dyDescent="0.25">
      <c r="A30" s="80" t="s">
        <v>26</v>
      </c>
      <c r="B30" s="81">
        <v>1.157</v>
      </c>
      <c r="C30" s="81">
        <v>0.01</v>
      </c>
      <c r="D30" s="81">
        <v>0</v>
      </c>
      <c r="E30" s="81">
        <v>3054.4703369140602</v>
      </c>
      <c r="F30" s="81">
        <v>0</v>
      </c>
      <c r="G30" s="81">
        <v>6792.7883300781205</v>
      </c>
      <c r="H30" s="81">
        <v>0</v>
      </c>
      <c r="I30" s="81">
        <v>4510.15429687501</v>
      </c>
      <c r="J30" s="81">
        <v>0</v>
      </c>
      <c r="K30" s="81">
        <v>4824.62548828125</v>
      </c>
      <c r="L30" s="81">
        <v>0</v>
      </c>
      <c r="M30" s="81">
        <v>0</v>
      </c>
      <c r="N30" s="81">
        <v>23.1332607269287</v>
      </c>
      <c r="O30" s="81">
        <v>0</v>
      </c>
      <c r="P30" s="81">
        <v>771.6767578125</v>
      </c>
      <c r="Q30" s="81">
        <v>0</v>
      </c>
      <c r="R30" s="81">
        <v>391.70658874511804</v>
      </c>
      <c r="S30" s="81">
        <v>0</v>
      </c>
      <c r="T30" s="81">
        <v>1342.37341308594</v>
      </c>
      <c r="U30" s="81">
        <v>0</v>
      </c>
      <c r="V30" s="81">
        <v>1021.39685058594</v>
      </c>
      <c r="W30" s="81">
        <v>0</v>
      </c>
      <c r="X30" s="81">
        <v>1844.9866333007801</v>
      </c>
      <c r="Y30" s="81">
        <v>0</v>
      </c>
      <c r="Z30" s="81">
        <v>495.74737548828102</v>
      </c>
      <c r="AA30" s="81">
        <v>0</v>
      </c>
      <c r="AB30" s="81">
        <v>314.67192077636702</v>
      </c>
      <c r="AC30" s="81">
        <v>0</v>
      </c>
      <c r="AD30" s="81">
        <v>177.56977844238301</v>
      </c>
      <c r="AE30" s="81">
        <v>0</v>
      </c>
      <c r="AF30" s="81">
        <v>210.47180175781301</v>
      </c>
      <c r="AG30" s="81">
        <v>0</v>
      </c>
      <c r="AH30" s="81">
        <v>266.29231262207099</v>
      </c>
      <c r="AI30" s="81">
        <v>0</v>
      </c>
      <c r="AJ30" s="81">
        <v>370.69334411621099</v>
      </c>
      <c r="AK30" s="81">
        <v>0</v>
      </c>
      <c r="AL30" s="81">
        <v>389.83596801757903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442.67042541503901</v>
      </c>
      <c r="AS30" s="81">
        <v>0</v>
      </c>
      <c r="AT30" s="81">
        <v>961.6549987792971</v>
      </c>
      <c r="AU30" s="81">
        <v>0</v>
      </c>
      <c r="AV30" s="81">
        <v>1046.1443786621101</v>
      </c>
      <c r="AW30" s="81">
        <v>0</v>
      </c>
      <c r="AX30" s="81">
        <v>789.92572021484409</v>
      </c>
      <c r="AY30" s="81">
        <v>0</v>
      </c>
      <c r="AZ30" s="81">
        <v>337.48649597168003</v>
      </c>
      <c r="BA30" s="81">
        <v>0</v>
      </c>
      <c r="BB30" s="81">
        <v>428.32212829589804</v>
      </c>
      <c r="BC30" s="82">
        <v>0</v>
      </c>
      <c r="BD30" s="82">
        <v>869.62075805664006</v>
      </c>
      <c r="BE30" s="82">
        <v>0</v>
      </c>
      <c r="BF30" s="82">
        <v>712.31597900390602</v>
      </c>
      <c r="BG30" s="82">
        <v>0</v>
      </c>
      <c r="BH30" s="82">
        <v>1456.09985351563</v>
      </c>
      <c r="BI30" s="82">
        <v>0</v>
      </c>
      <c r="BJ30" s="82">
        <v>1523.0193481445301</v>
      </c>
      <c r="BK30" s="82">
        <v>0</v>
      </c>
      <c r="BL30" s="82">
        <v>1454.9220581054701</v>
      </c>
      <c r="BM30" s="82">
        <v>0</v>
      </c>
      <c r="BN30" s="82">
        <v>1520.7191772460901</v>
      </c>
      <c r="BO30" s="83">
        <v>0</v>
      </c>
    </row>
    <row r="31" spans="1:67" s="55" customFormat="1" hidden="1" x14ac:dyDescent="0.2">
      <c r="A31" s="46" t="s">
        <v>2</v>
      </c>
      <c r="B31" s="55">
        <f t="shared" ref="B31:AG31" si="0">SUM(B7:B30)</f>
        <v>35.376999999999995</v>
      </c>
      <c r="C31" s="55">
        <f t="shared" si="0"/>
        <v>0.25600000000000006</v>
      </c>
      <c r="D31" s="55">
        <f t="shared" si="0"/>
        <v>0</v>
      </c>
      <c r="E31" s="55">
        <f t="shared" si="0"/>
        <v>122853.41027832037</v>
      </c>
      <c r="F31" s="55">
        <f t="shared" si="0"/>
        <v>0</v>
      </c>
      <c r="G31" s="55">
        <f t="shared" si="0"/>
        <v>223157.52026367205</v>
      </c>
      <c r="H31" s="55">
        <f t="shared" si="0"/>
        <v>0</v>
      </c>
      <c r="I31" s="55">
        <f t="shared" si="0"/>
        <v>98239.524475097685</v>
      </c>
      <c r="J31" s="55">
        <f t="shared" si="0"/>
        <v>0</v>
      </c>
      <c r="K31" s="55">
        <f t="shared" si="0"/>
        <v>94369.96826171875</v>
      </c>
      <c r="L31" s="55">
        <f t="shared" si="0"/>
        <v>0</v>
      </c>
      <c r="M31" s="55">
        <f t="shared" si="0"/>
        <v>0</v>
      </c>
      <c r="N31" s="55">
        <f t="shared" si="0"/>
        <v>630.91655635833695</v>
      </c>
      <c r="O31" s="55">
        <f t="shared" si="0"/>
        <v>0</v>
      </c>
      <c r="P31" s="55">
        <f t="shared" si="0"/>
        <v>15692.276596069341</v>
      </c>
      <c r="Q31" s="55">
        <f t="shared" si="0"/>
        <v>0</v>
      </c>
      <c r="R31" s="55">
        <f t="shared" si="0"/>
        <v>11078.607826232912</v>
      </c>
      <c r="S31" s="55">
        <f t="shared" si="0"/>
        <v>0</v>
      </c>
      <c r="T31" s="55">
        <f t="shared" si="0"/>
        <v>42586.690856933608</v>
      </c>
      <c r="U31" s="55">
        <f t="shared" si="0"/>
        <v>0</v>
      </c>
      <c r="V31" s="55">
        <f t="shared" si="0"/>
        <v>29122.710479736332</v>
      </c>
      <c r="W31" s="55">
        <f t="shared" si="0"/>
        <v>0</v>
      </c>
      <c r="X31" s="55">
        <f t="shared" si="0"/>
        <v>55206.158874511741</v>
      </c>
      <c r="Y31" s="55">
        <f t="shared" si="0"/>
        <v>0</v>
      </c>
      <c r="Z31" s="55">
        <f t="shared" si="0"/>
        <v>12021.65380859375</v>
      </c>
      <c r="AA31" s="55">
        <f t="shared" si="0"/>
        <v>0</v>
      </c>
      <c r="AB31" s="55">
        <f t="shared" si="0"/>
        <v>7637.5163269042987</v>
      </c>
      <c r="AC31" s="55">
        <f t="shared" si="0"/>
        <v>0</v>
      </c>
      <c r="AD31" s="55">
        <f t="shared" si="0"/>
        <v>8415.1652526855505</v>
      </c>
      <c r="AE31" s="55">
        <f t="shared" si="0"/>
        <v>0</v>
      </c>
      <c r="AF31" s="55">
        <f t="shared" si="0"/>
        <v>4899.152076721196</v>
      </c>
      <c r="AG31" s="55">
        <f t="shared" si="0"/>
        <v>0</v>
      </c>
      <c r="AH31" s="55">
        <f t="shared" ref="AH31:BM31" si="1">SUM(AH7:AH30)</f>
        <v>6573.8643646240289</v>
      </c>
      <c r="AI31" s="55">
        <f t="shared" si="1"/>
        <v>0</v>
      </c>
      <c r="AJ31" s="55">
        <f t="shared" si="1"/>
        <v>9726.9991607666034</v>
      </c>
      <c r="AK31" s="55">
        <f t="shared" si="1"/>
        <v>0</v>
      </c>
      <c r="AL31" s="55">
        <f t="shared" si="1"/>
        <v>9849.5659942627026</v>
      </c>
      <c r="AM31" s="55">
        <f t="shared" si="1"/>
        <v>0</v>
      </c>
      <c r="AN31" s="55">
        <f t="shared" si="1"/>
        <v>0</v>
      </c>
      <c r="AO31" s="55">
        <f t="shared" si="1"/>
        <v>0</v>
      </c>
      <c r="AP31" s="55">
        <f t="shared" si="1"/>
        <v>0</v>
      </c>
      <c r="AQ31" s="55">
        <f t="shared" si="1"/>
        <v>0</v>
      </c>
      <c r="AR31" s="55">
        <f t="shared" si="1"/>
        <v>13214.440353393558</v>
      </c>
      <c r="AS31" s="55">
        <f t="shared" si="1"/>
        <v>0</v>
      </c>
      <c r="AT31" s="55">
        <f t="shared" si="1"/>
        <v>27137.019104003921</v>
      </c>
      <c r="AU31" s="55">
        <f t="shared" si="1"/>
        <v>0</v>
      </c>
      <c r="AV31" s="55">
        <f t="shared" si="1"/>
        <v>28783.748321533207</v>
      </c>
      <c r="AW31" s="55">
        <f t="shared" si="1"/>
        <v>0</v>
      </c>
      <c r="AX31" s="55">
        <f t="shared" si="1"/>
        <v>21784.062957763686</v>
      </c>
      <c r="AY31" s="55">
        <f t="shared" si="1"/>
        <v>0</v>
      </c>
      <c r="AZ31" s="55">
        <f t="shared" si="1"/>
        <v>12554.619384765629</v>
      </c>
      <c r="BA31" s="55">
        <f t="shared" si="1"/>
        <v>0</v>
      </c>
      <c r="BB31" s="55">
        <f t="shared" si="1"/>
        <v>14351.725341796877</v>
      </c>
      <c r="BC31" s="55">
        <f t="shared" si="1"/>
        <v>0</v>
      </c>
      <c r="BD31" s="55">
        <f t="shared" si="1"/>
        <v>20708.605438232426</v>
      </c>
      <c r="BE31" s="55">
        <f t="shared" si="1"/>
        <v>0</v>
      </c>
      <c r="BF31" s="55">
        <f t="shared" si="1"/>
        <v>18230.956451416019</v>
      </c>
      <c r="BG31" s="55">
        <f t="shared" si="1"/>
        <v>0</v>
      </c>
      <c r="BH31" s="55">
        <f t="shared" si="1"/>
        <v>45741.543884277395</v>
      </c>
      <c r="BI31" s="55">
        <f t="shared" si="1"/>
        <v>0</v>
      </c>
      <c r="BJ31" s="55">
        <f t="shared" si="1"/>
        <v>37988.749023437522</v>
      </c>
      <c r="BK31" s="55">
        <f t="shared" si="1"/>
        <v>0</v>
      </c>
      <c r="BL31" s="55">
        <f t="shared" si="1"/>
        <v>45705.731811523474</v>
      </c>
      <c r="BM31" s="55">
        <f t="shared" si="1"/>
        <v>0</v>
      </c>
      <c r="BN31" s="55">
        <f t="shared" ref="BN31:BO31" si="2">SUM(BN7:BN30)</f>
        <v>37905.84643554689</v>
      </c>
      <c r="BO31" s="55">
        <f t="shared" si="2"/>
        <v>0</v>
      </c>
    </row>
    <row r="36" spans="1:67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4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114" t="s">
        <v>106</v>
      </c>
    </row>
    <row r="39" spans="1:67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113" t="s">
        <v>37</v>
      </c>
    </row>
    <row r="40" spans="1:67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100" t="s">
        <v>104</v>
      </c>
    </row>
    <row r="41" spans="1:67" x14ac:dyDescent="0.2">
      <c r="A41" s="101" t="s">
        <v>3</v>
      </c>
      <c r="B41" s="102">
        <v>3.3000000000000002E-2</v>
      </c>
      <c r="C41" s="102">
        <v>0</v>
      </c>
      <c r="D41" s="102">
        <v>0</v>
      </c>
      <c r="E41" s="102">
        <v>724.27404785156205</v>
      </c>
      <c r="F41" s="102">
        <v>0</v>
      </c>
      <c r="G41" s="102">
        <v>2798.8543701171802</v>
      </c>
      <c r="H41" s="102">
        <v>0</v>
      </c>
      <c r="I41" s="102">
        <v>1152.00378417969</v>
      </c>
      <c r="J41" s="102">
        <v>0</v>
      </c>
      <c r="K41" s="102">
        <v>1190.17822265625</v>
      </c>
      <c r="L41" s="102">
        <v>0</v>
      </c>
      <c r="M41" s="102">
        <v>0</v>
      </c>
      <c r="N41" s="102">
        <v>1.2332196831703199</v>
      </c>
      <c r="O41" s="102">
        <v>0.15242040529847201</v>
      </c>
      <c r="P41" s="102">
        <v>338.40794372558599</v>
      </c>
      <c r="Q41" s="102">
        <v>0</v>
      </c>
      <c r="R41" s="102">
        <v>180.943809509277</v>
      </c>
      <c r="S41" s="102">
        <v>0</v>
      </c>
      <c r="T41" s="102">
        <v>200.24576568603501</v>
      </c>
      <c r="U41" s="102">
        <v>0</v>
      </c>
      <c r="V41" s="102">
        <v>46.945484161376896</v>
      </c>
      <c r="W41" s="102">
        <v>0</v>
      </c>
      <c r="X41" s="102">
        <v>210.58956909179702</v>
      </c>
      <c r="Y41" s="102">
        <v>0</v>
      </c>
      <c r="Z41" s="102">
        <v>232.10856628418</v>
      </c>
      <c r="AA41" s="102">
        <v>0</v>
      </c>
      <c r="AB41" s="102">
        <v>113.456214904785</v>
      </c>
      <c r="AC41" s="102">
        <v>0</v>
      </c>
      <c r="AD41" s="102">
        <v>111.426250457764</v>
      </c>
      <c r="AE41" s="102">
        <v>0</v>
      </c>
      <c r="AF41" s="102">
        <v>15.0619072914124</v>
      </c>
      <c r="AG41" s="102">
        <v>0</v>
      </c>
      <c r="AH41" s="102">
        <v>131.095409393311</v>
      </c>
      <c r="AI41" s="102">
        <v>0</v>
      </c>
      <c r="AJ41" s="102">
        <v>106.02224731445301</v>
      </c>
      <c r="AK41" s="102">
        <v>0</v>
      </c>
      <c r="AL41" s="102">
        <v>78.683570861816392</v>
      </c>
      <c r="AM41" s="102">
        <v>0</v>
      </c>
      <c r="AN41" s="102">
        <v>0</v>
      </c>
      <c r="AO41" s="102">
        <v>0</v>
      </c>
      <c r="AP41" s="102">
        <v>0</v>
      </c>
      <c r="AQ41" s="102">
        <v>0</v>
      </c>
      <c r="AR41" s="102">
        <v>106.93677520752</v>
      </c>
      <c r="AS41" s="102">
        <v>0</v>
      </c>
      <c r="AT41" s="102">
        <v>211.15769195556601</v>
      </c>
      <c r="AU41" s="102">
        <v>0</v>
      </c>
      <c r="AV41" s="102">
        <v>201.47206115722602</v>
      </c>
      <c r="AW41" s="102">
        <v>0</v>
      </c>
      <c r="AX41" s="102">
        <v>73.18950653076179</v>
      </c>
      <c r="AY41" s="102">
        <v>0</v>
      </c>
      <c r="AZ41" s="102">
        <v>75.157115936279297</v>
      </c>
      <c r="BA41" s="102">
        <v>0</v>
      </c>
      <c r="BB41" s="102">
        <v>174.59065246582</v>
      </c>
      <c r="BC41" s="103">
        <v>0</v>
      </c>
      <c r="BD41" s="103">
        <v>887.32925415039006</v>
      </c>
      <c r="BE41" s="103">
        <v>0</v>
      </c>
      <c r="BF41" s="103">
        <v>430.40751647949202</v>
      </c>
      <c r="BG41" s="103">
        <v>0</v>
      </c>
      <c r="BH41" s="103">
        <v>604.6240234375</v>
      </c>
      <c r="BI41" s="103">
        <v>0</v>
      </c>
      <c r="BJ41" s="103">
        <v>361.35414123535202</v>
      </c>
      <c r="BK41" s="103">
        <v>0</v>
      </c>
      <c r="BL41" s="103">
        <v>602.90585327148506</v>
      </c>
      <c r="BM41" s="103">
        <v>0</v>
      </c>
      <c r="BN41" s="103">
        <v>354.50909423828102</v>
      </c>
      <c r="BO41" s="104">
        <v>0</v>
      </c>
    </row>
    <row r="42" spans="1:67" x14ac:dyDescent="0.2">
      <c r="A42" s="105" t="s">
        <v>4</v>
      </c>
      <c r="B42" s="106">
        <v>4.1000000000000002E-2</v>
      </c>
      <c r="C42" s="106">
        <v>0</v>
      </c>
      <c r="D42" s="106">
        <v>0</v>
      </c>
      <c r="E42" s="106">
        <v>715.336669921875</v>
      </c>
      <c r="F42" s="106">
        <v>0</v>
      </c>
      <c r="G42" s="106">
        <v>2736.39672851562</v>
      </c>
      <c r="H42" s="106">
        <v>0</v>
      </c>
      <c r="I42" s="106">
        <v>1063.9118041992201</v>
      </c>
      <c r="J42" s="106">
        <v>0</v>
      </c>
      <c r="K42" s="106">
        <v>1179.4395141601601</v>
      </c>
      <c r="L42" s="106">
        <v>0</v>
      </c>
      <c r="M42" s="106">
        <v>0</v>
      </c>
      <c r="N42" s="106">
        <v>0.98380443453788802</v>
      </c>
      <c r="O42" s="106">
        <v>0.187061406672001</v>
      </c>
      <c r="P42" s="106">
        <v>282.90612792968801</v>
      </c>
      <c r="Q42" s="106">
        <v>0</v>
      </c>
      <c r="R42" s="106">
        <v>116.650108337402</v>
      </c>
      <c r="S42" s="106">
        <v>0</v>
      </c>
      <c r="T42" s="106">
        <v>195.12583923339901</v>
      </c>
      <c r="U42" s="106">
        <v>0</v>
      </c>
      <c r="V42" s="106">
        <v>41.666194915771499</v>
      </c>
      <c r="W42" s="106">
        <v>0</v>
      </c>
      <c r="X42" s="106">
        <v>190.864990234375</v>
      </c>
      <c r="Y42" s="106">
        <v>0</v>
      </c>
      <c r="Z42" s="106">
        <v>232.46190643310501</v>
      </c>
      <c r="AA42" s="106">
        <v>0</v>
      </c>
      <c r="AB42" s="106">
        <v>112.34769821167001</v>
      </c>
      <c r="AC42" s="106">
        <v>0</v>
      </c>
      <c r="AD42" s="106">
        <v>112.43775939941401</v>
      </c>
      <c r="AE42" s="106">
        <v>0</v>
      </c>
      <c r="AF42" s="106">
        <v>14.770922660827599</v>
      </c>
      <c r="AG42" s="106">
        <v>0</v>
      </c>
      <c r="AH42" s="106">
        <v>124.305767059326</v>
      </c>
      <c r="AI42" s="106">
        <v>0</v>
      </c>
      <c r="AJ42" s="106">
        <v>104.81674194335901</v>
      </c>
      <c r="AK42" s="106">
        <v>0</v>
      </c>
      <c r="AL42" s="106">
        <v>77.824474334716797</v>
      </c>
      <c r="AM42" s="106">
        <v>0</v>
      </c>
      <c r="AN42" s="106">
        <v>0</v>
      </c>
      <c r="AO42" s="106">
        <v>0</v>
      </c>
      <c r="AP42" s="106">
        <v>0</v>
      </c>
      <c r="AQ42" s="106">
        <v>0</v>
      </c>
      <c r="AR42" s="106">
        <v>104.913734436035</v>
      </c>
      <c r="AS42" s="106">
        <v>0</v>
      </c>
      <c r="AT42" s="106">
        <v>204.69368743896501</v>
      </c>
      <c r="AU42" s="106">
        <v>0</v>
      </c>
      <c r="AV42" s="106">
        <v>202.60134887695401</v>
      </c>
      <c r="AW42" s="106">
        <v>0</v>
      </c>
      <c r="AX42" s="106">
        <v>70.847774505615291</v>
      </c>
      <c r="AY42" s="106">
        <v>0</v>
      </c>
      <c r="AZ42" s="106">
        <v>71.616809844970703</v>
      </c>
      <c r="BA42" s="106">
        <v>0</v>
      </c>
      <c r="BB42" s="106">
        <v>175.28346252441401</v>
      </c>
      <c r="BC42" s="107">
        <v>0</v>
      </c>
      <c r="BD42" s="107">
        <v>870.70153808593807</v>
      </c>
      <c r="BE42" s="107">
        <v>0</v>
      </c>
      <c r="BF42" s="107">
        <v>432.61761474609403</v>
      </c>
      <c r="BG42" s="107">
        <v>0</v>
      </c>
      <c r="BH42" s="107">
        <v>611.87094116211006</v>
      </c>
      <c r="BI42" s="107">
        <v>0</v>
      </c>
      <c r="BJ42" s="107">
        <v>363.05155944824202</v>
      </c>
      <c r="BK42" s="107">
        <v>0</v>
      </c>
      <c r="BL42" s="107">
        <v>610.22201538086006</v>
      </c>
      <c r="BM42" s="107">
        <v>0</v>
      </c>
      <c r="BN42" s="107">
        <v>356.24113464355401</v>
      </c>
      <c r="BO42" s="108">
        <v>0</v>
      </c>
    </row>
    <row r="43" spans="1:67" x14ac:dyDescent="0.2">
      <c r="A43" s="105" t="s">
        <v>5</v>
      </c>
      <c r="B43" s="106">
        <v>2.3E-2</v>
      </c>
      <c r="C43" s="106">
        <v>0</v>
      </c>
      <c r="D43" s="106">
        <v>0</v>
      </c>
      <c r="E43" s="106">
        <v>722.64590454101608</v>
      </c>
      <c r="F43" s="106">
        <v>0</v>
      </c>
      <c r="G43" s="106">
        <v>2526.8531494140602</v>
      </c>
      <c r="H43" s="106">
        <v>0</v>
      </c>
      <c r="I43" s="106">
        <v>1083.9342651367201</v>
      </c>
      <c r="J43" s="106">
        <v>0</v>
      </c>
      <c r="K43" s="106">
        <v>1121.3984375</v>
      </c>
      <c r="L43" s="106">
        <v>0</v>
      </c>
      <c r="M43" s="106">
        <v>0</v>
      </c>
      <c r="N43" s="106">
        <v>1.2955734729766899</v>
      </c>
      <c r="O43" s="106">
        <v>0.11085120588541</v>
      </c>
      <c r="P43" s="106">
        <v>292.03750610351602</v>
      </c>
      <c r="Q43" s="106">
        <v>0</v>
      </c>
      <c r="R43" s="106">
        <v>141.203651428223</v>
      </c>
      <c r="S43" s="106">
        <v>0</v>
      </c>
      <c r="T43" s="106">
        <v>205.01238250732402</v>
      </c>
      <c r="U43" s="106">
        <v>0</v>
      </c>
      <c r="V43" s="106">
        <v>44.3612670898437</v>
      </c>
      <c r="W43" s="106">
        <v>0</v>
      </c>
      <c r="X43" s="106">
        <v>189.04287719726602</v>
      </c>
      <c r="Y43" s="106">
        <v>0</v>
      </c>
      <c r="Z43" s="106">
        <v>232.233268737793</v>
      </c>
      <c r="AA43" s="106">
        <v>0</v>
      </c>
      <c r="AB43" s="106">
        <v>112.53475952148401</v>
      </c>
      <c r="AC43" s="106">
        <v>0</v>
      </c>
      <c r="AD43" s="106">
        <v>116.55311203002901</v>
      </c>
      <c r="AE43" s="106">
        <v>0</v>
      </c>
      <c r="AF43" s="106">
        <v>15.027266025543199</v>
      </c>
      <c r="AG43" s="106">
        <v>0</v>
      </c>
      <c r="AH43" s="106">
        <v>96.90473556518559</v>
      </c>
      <c r="AI43" s="106">
        <v>0</v>
      </c>
      <c r="AJ43" s="106">
        <v>104.51882934570301</v>
      </c>
      <c r="AK43" s="106">
        <v>0</v>
      </c>
      <c r="AL43" s="106">
        <v>76.653606414795007</v>
      </c>
      <c r="AM43" s="106">
        <v>0</v>
      </c>
      <c r="AN43" s="106">
        <v>0</v>
      </c>
      <c r="AO43" s="106">
        <v>0</v>
      </c>
      <c r="AP43" s="106">
        <v>0</v>
      </c>
      <c r="AQ43" s="106">
        <v>0</v>
      </c>
      <c r="AR43" s="106">
        <v>103.909152984619</v>
      </c>
      <c r="AS43" s="106">
        <v>0</v>
      </c>
      <c r="AT43" s="106">
        <v>207.638160705567</v>
      </c>
      <c r="AU43" s="106">
        <v>0</v>
      </c>
      <c r="AV43" s="106">
        <v>195.07040405273401</v>
      </c>
      <c r="AW43" s="106">
        <v>0</v>
      </c>
      <c r="AX43" s="106">
        <v>68.769313812255902</v>
      </c>
      <c r="AY43" s="106">
        <v>0</v>
      </c>
      <c r="AZ43" s="106">
        <v>70.529075622558594</v>
      </c>
      <c r="BA43" s="106">
        <v>0</v>
      </c>
      <c r="BB43" s="106">
        <v>176.960090637207</v>
      </c>
      <c r="BC43" s="107">
        <v>0</v>
      </c>
      <c r="BD43" s="107">
        <v>860.47555541992199</v>
      </c>
      <c r="BE43" s="107">
        <v>0</v>
      </c>
      <c r="BF43" s="107">
        <v>432.41667175293003</v>
      </c>
      <c r="BG43" s="107">
        <v>0</v>
      </c>
      <c r="BH43" s="107">
        <v>508.19732666015602</v>
      </c>
      <c r="BI43" s="107">
        <v>0</v>
      </c>
      <c r="BJ43" s="107">
        <v>346.11901855468801</v>
      </c>
      <c r="BK43" s="107">
        <v>0</v>
      </c>
      <c r="BL43" s="107">
        <v>506.63156127929705</v>
      </c>
      <c r="BM43" s="107">
        <v>0</v>
      </c>
      <c r="BN43" s="107">
        <v>339.49566650390699</v>
      </c>
      <c r="BO43" s="108">
        <v>0</v>
      </c>
    </row>
    <row r="44" spans="1:67" x14ac:dyDescent="0.2">
      <c r="A44" s="105" t="s">
        <v>6</v>
      </c>
      <c r="B44" s="106">
        <v>4.2000000000000003E-2</v>
      </c>
      <c r="C44" s="106">
        <v>0</v>
      </c>
      <c r="D44" s="106">
        <v>0</v>
      </c>
      <c r="E44" s="106">
        <v>704.64993286132801</v>
      </c>
      <c r="F44" s="106">
        <v>0</v>
      </c>
      <c r="G44" s="106">
        <v>2524.51489257813</v>
      </c>
      <c r="H44" s="106">
        <v>0</v>
      </c>
      <c r="I44" s="106">
        <v>989.22573852539006</v>
      </c>
      <c r="J44" s="106">
        <v>0</v>
      </c>
      <c r="K44" s="106">
        <v>1028.9417114257801</v>
      </c>
      <c r="L44" s="106">
        <v>0</v>
      </c>
      <c r="M44" s="106">
        <v>0</v>
      </c>
      <c r="N44" s="106">
        <v>1.3025016188621499</v>
      </c>
      <c r="O44" s="106">
        <v>0.152420409023762</v>
      </c>
      <c r="P44" s="106">
        <v>261.96218872070403</v>
      </c>
      <c r="Q44" s="106">
        <v>0</v>
      </c>
      <c r="R44" s="106">
        <v>105.50956344604501</v>
      </c>
      <c r="S44" s="106">
        <v>0</v>
      </c>
      <c r="T44" s="106">
        <v>191.73101806640602</v>
      </c>
      <c r="U44" s="106">
        <v>0</v>
      </c>
      <c r="V44" s="106">
        <v>37.142082214355497</v>
      </c>
      <c r="W44" s="106">
        <v>0</v>
      </c>
      <c r="X44" s="106">
        <v>164.44776916503901</v>
      </c>
      <c r="Y44" s="106">
        <v>0</v>
      </c>
      <c r="Z44" s="106">
        <v>230.889198303222</v>
      </c>
      <c r="AA44" s="106">
        <v>0</v>
      </c>
      <c r="AB44" s="106">
        <v>112.26455688476601</v>
      </c>
      <c r="AC44" s="106">
        <v>0</v>
      </c>
      <c r="AD44" s="106">
        <v>108.75195693969701</v>
      </c>
      <c r="AE44" s="106">
        <v>0</v>
      </c>
      <c r="AF44" s="106">
        <v>13.316000461578399</v>
      </c>
      <c r="AG44" s="106">
        <v>0</v>
      </c>
      <c r="AH44" s="106">
        <v>123.703018188477</v>
      </c>
      <c r="AI44" s="106">
        <v>0</v>
      </c>
      <c r="AJ44" s="106">
        <v>102.585861206055</v>
      </c>
      <c r="AK44" s="106">
        <v>0</v>
      </c>
      <c r="AL44" s="106">
        <v>73.355785369873004</v>
      </c>
      <c r="AM44" s="106">
        <v>0</v>
      </c>
      <c r="AN44" s="106">
        <v>0</v>
      </c>
      <c r="AO44" s="106">
        <v>0</v>
      </c>
      <c r="AP44" s="106">
        <v>0</v>
      </c>
      <c r="AQ44" s="106">
        <v>0</v>
      </c>
      <c r="AR44" s="106">
        <v>105.890613555908</v>
      </c>
      <c r="AS44" s="106">
        <v>0</v>
      </c>
      <c r="AT44" s="106">
        <v>196.69853210449202</v>
      </c>
      <c r="AU44" s="106">
        <v>0</v>
      </c>
      <c r="AV44" s="106">
        <v>196.49069213867202</v>
      </c>
      <c r="AW44" s="106">
        <v>0</v>
      </c>
      <c r="AX44" s="106">
        <v>62.402301788330099</v>
      </c>
      <c r="AY44" s="106">
        <v>0</v>
      </c>
      <c r="AZ44" s="106">
        <v>64.986518859863295</v>
      </c>
      <c r="BA44" s="106">
        <v>0</v>
      </c>
      <c r="BB44" s="106">
        <v>179.080116271973</v>
      </c>
      <c r="BC44" s="107">
        <v>0</v>
      </c>
      <c r="BD44" s="107">
        <v>799.30645751953102</v>
      </c>
      <c r="BE44" s="107">
        <v>0</v>
      </c>
      <c r="BF44" s="107">
        <v>406.52601623535202</v>
      </c>
      <c r="BG44" s="107">
        <v>0</v>
      </c>
      <c r="BH44" s="107">
        <v>558.63467407226506</v>
      </c>
      <c r="BI44" s="107">
        <v>0</v>
      </c>
      <c r="BJ44" s="107">
        <v>292.52940368652401</v>
      </c>
      <c r="BK44" s="107">
        <v>0</v>
      </c>
      <c r="BL44" s="107">
        <v>557.11734008789108</v>
      </c>
      <c r="BM44" s="107">
        <v>0</v>
      </c>
      <c r="BN44" s="107">
        <v>286.23165893554699</v>
      </c>
      <c r="BO44" s="108">
        <v>0</v>
      </c>
    </row>
    <row r="45" spans="1:67" x14ac:dyDescent="0.2">
      <c r="A45" s="105" t="s">
        <v>7</v>
      </c>
      <c r="B45" s="106">
        <v>4.9000000000000002E-2</v>
      </c>
      <c r="C45" s="106">
        <v>0</v>
      </c>
      <c r="D45" s="106">
        <v>0</v>
      </c>
      <c r="E45" s="106">
        <v>695.31417846679699</v>
      </c>
      <c r="F45" s="106">
        <v>0</v>
      </c>
      <c r="G45" s="106">
        <v>2699.9542236328102</v>
      </c>
      <c r="H45" s="106">
        <v>0</v>
      </c>
      <c r="I45" s="106">
        <v>1124.3429565429701</v>
      </c>
      <c r="J45" s="106">
        <v>0</v>
      </c>
      <c r="K45" s="106">
        <v>1078.3743286132801</v>
      </c>
      <c r="L45" s="106">
        <v>0</v>
      </c>
      <c r="M45" s="106">
        <v>0</v>
      </c>
      <c r="N45" s="106">
        <v>1.10851210355759</v>
      </c>
      <c r="O45" s="106">
        <v>0.22170240432023999</v>
      </c>
      <c r="P45" s="106">
        <v>277.47442626953102</v>
      </c>
      <c r="Q45" s="106">
        <v>0</v>
      </c>
      <c r="R45" s="106">
        <v>144.931022644043</v>
      </c>
      <c r="S45" s="106">
        <v>0</v>
      </c>
      <c r="T45" s="106">
        <v>183.72201538085901</v>
      </c>
      <c r="U45" s="106">
        <v>0</v>
      </c>
      <c r="V45" s="106">
        <v>40.446830749511697</v>
      </c>
      <c r="W45" s="106">
        <v>0</v>
      </c>
      <c r="X45" s="106">
        <v>162.30695343017601</v>
      </c>
      <c r="Y45" s="106">
        <v>0</v>
      </c>
      <c r="Z45" s="106">
        <v>230.97926330566401</v>
      </c>
      <c r="AA45" s="106">
        <v>0</v>
      </c>
      <c r="AB45" s="106">
        <v>111.97357940673801</v>
      </c>
      <c r="AC45" s="106">
        <v>0</v>
      </c>
      <c r="AD45" s="106">
        <v>115.61088180542001</v>
      </c>
      <c r="AE45" s="106">
        <v>0</v>
      </c>
      <c r="AF45" s="106">
        <v>13.662410736083999</v>
      </c>
      <c r="AG45" s="106">
        <v>0</v>
      </c>
      <c r="AH45" s="106">
        <v>113.96889495849601</v>
      </c>
      <c r="AI45" s="106">
        <v>0</v>
      </c>
      <c r="AJ45" s="106">
        <v>103.548881530762</v>
      </c>
      <c r="AK45" s="106">
        <v>0</v>
      </c>
      <c r="AL45" s="106">
        <v>73.591346740722699</v>
      </c>
      <c r="AM45" s="106">
        <v>0</v>
      </c>
      <c r="AN45" s="106">
        <v>0</v>
      </c>
      <c r="AO45" s="106">
        <v>0</v>
      </c>
      <c r="AP45" s="106">
        <v>0</v>
      </c>
      <c r="AQ45" s="106">
        <v>0</v>
      </c>
      <c r="AR45" s="106">
        <v>103.209396362305</v>
      </c>
      <c r="AS45" s="106">
        <v>0</v>
      </c>
      <c r="AT45" s="106">
        <v>201.0771484375</v>
      </c>
      <c r="AU45" s="106">
        <v>0</v>
      </c>
      <c r="AV45" s="106">
        <v>191.16983032226602</v>
      </c>
      <c r="AW45" s="106">
        <v>0</v>
      </c>
      <c r="AX45" s="106">
        <v>59.430101394653299</v>
      </c>
      <c r="AY45" s="106">
        <v>0</v>
      </c>
      <c r="AZ45" s="106">
        <v>65.478420257568303</v>
      </c>
      <c r="BA45" s="106">
        <v>0</v>
      </c>
      <c r="BB45" s="106">
        <v>168.68782806396501</v>
      </c>
      <c r="BC45" s="107">
        <v>0</v>
      </c>
      <c r="BD45" s="107">
        <v>849.31417846679699</v>
      </c>
      <c r="BE45" s="107">
        <v>0</v>
      </c>
      <c r="BF45" s="107">
        <v>517.0654296875</v>
      </c>
      <c r="BG45" s="107">
        <v>0</v>
      </c>
      <c r="BH45" s="107">
        <v>611.44833374023403</v>
      </c>
      <c r="BI45" s="107">
        <v>0</v>
      </c>
      <c r="BJ45" s="107">
        <v>320.08285522461</v>
      </c>
      <c r="BK45" s="107">
        <v>0</v>
      </c>
      <c r="BL45" s="107">
        <v>609.75091552734307</v>
      </c>
      <c r="BM45" s="107">
        <v>0</v>
      </c>
      <c r="BN45" s="107">
        <v>313.57727050781301</v>
      </c>
      <c r="BO45" s="108">
        <v>0</v>
      </c>
    </row>
    <row r="46" spans="1:67" x14ac:dyDescent="0.2">
      <c r="A46" s="105" t="s">
        <v>8</v>
      </c>
      <c r="B46" s="106">
        <v>0.21300000000000002</v>
      </c>
      <c r="C46" s="106">
        <v>0</v>
      </c>
      <c r="D46" s="106">
        <v>0</v>
      </c>
      <c r="E46" s="106">
        <v>714.31475830078102</v>
      </c>
      <c r="F46" s="106">
        <v>0</v>
      </c>
      <c r="G46" s="106">
        <v>2712.2691650390702</v>
      </c>
      <c r="H46" s="106">
        <v>0</v>
      </c>
      <c r="I46" s="106">
        <v>1077.6469116210901</v>
      </c>
      <c r="J46" s="106">
        <v>0</v>
      </c>
      <c r="K46" s="106">
        <v>1107.6633911132801</v>
      </c>
      <c r="L46" s="106">
        <v>0</v>
      </c>
      <c r="M46" s="106">
        <v>0</v>
      </c>
      <c r="N46" s="106">
        <v>1.2332196235656701</v>
      </c>
      <c r="O46" s="106">
        <v>0.124707601964474</v>
      </c>
      <c r="P46" s="106">
        <v>298.25901794433599</v>
      </c>
      <c r="Q46" s="106">
        <v>0</v>
      </c>
      <c r="R46" s="106">
        <v>167.39917755127001</v>
      </c>
      <c r="S46" s="106">
        <v>0</v>
      </c>
      <c r="T46" s="106">
        <v>197.65462493896402</v>
      </c>
      <c r="U46" s="106">
        <v>0</v>
      </c>
      <c r="V46" s="106">
        <v>43.897077560424798</v>
      </c>
      <c r="W46" s="106">
        <v>0</v>
      </c>
      <c r="X46" s="106">
        <v>171.58380889892601</v>
      </c>
      <c r="Y46" s="106">
        <v>0</v>
      </c>
      <c r="Z46" s="106">
        <v>230.41115570068402</v>
      </c>
      <c r="AA46" s="106">
        <v>0</v>
      </c>
      <c r="AB46" s="106">
        <v>113.64326858520501</v>
      </c>
      <c r="AC46" s="106">
        <v>0</v>
      </c>
      <c r="AD46" s="106">
        <v>108.65496063232401</v>
      </c>
      <c r="AE46" s="106">
        <v>0</v>
      </c>
      <c r="AF46" s="106">
        <v>14.327518463134799</v>
      </c>
      <c r="AG46" s="106">
        <v>0</v>
      </c>
      <c r="AH46" s="106">
        <v>97.6876220703125</v>
      </c>
      <c r="AI46" s="106">
        <v>0</v>
      </c>
      <c r="AJ46" s="106">
        <v>101.23486709594701</v>
      </c>
      <c r="AK46" s="106">
        <v>0</v>
      </c>
      <c r="AL46" s="106">
        <v>75.136329650878892</v>
      </c>
      <c r="AM46" s="106">
        <v>0</v>
      </c>
      <c r="AN46" s="106">
        <v>0</v>
      </c>
      <c r="AO46" s="106">
        <v>0</v>
      </c>
      <c r="AP46" s="106">
        <v>0</v>
      </c>
      <c r="AQ46" s="106">
        <v>0</v>
      </c>
      <c r="AR46" s="106">
        <v>109.590274810791</v>
      </c>
      <c r="AS46" s="106">
        <v>0</v>
      </c>
      <c r="AT46" s="106">
        <v>200.03791809082</v>
      </c>
      <c r="AU46" s="106">
        <v>0</v>
      </c>
      <c r="AV46" s="106">
        <v>207.22247314453202</v>
      </c>
      <c r="AW46" s="106">
        <v>0</v>
      </c>
      <c r="AX46" s="106">
        <v>76.140918731689396</v>
      </c>
      <c r="AY46" s="106">
        <v>0</v>
      </c>
      <c r="AZ46" s="106">
        <v>67.071907043457003</v>
      </c>
      <c r="BA46" s="106">
        <v>0</v>
      </c>
      <c r="BB46" s="106">
        <v>165.064376831055</v>
      </c>
      <c r="BC46" s="107">
        <v>0</v>
      </c>
      <c r="BD46" s="107">
        <v>873.00863647460903</v>
      </c>
      <c r="BE46" s="107">
        <v>0</v>
      </c>
      <c r="BF46" s="107">
        <v>424.17906188964804</v>
      </c>
      <c r="BG46" s="107">
        <v>0</v>
      </c>
      <c r="BH46" s="107">
        <v>588.96627807617199</v>
      </c>
      <c r="BI46" s="107">
        <v>0</v>
      </c>
      <c r="BJ46" s="107">
        <v>341.96905517578102</v>
      </c>
      <c r="BK46" s="107">
        <v>0</v>
      </c>
      <c r="BL46" s="107">
        <v>587.22039794921898</v>
      </c>
      <c r="BM46" s="107">
        <v>0</v>
      </c>
      <c r="BN46" s="107">
        <v>335.14476013183599</v>
      </c>
      <c r="BO46" s="108">
        <v>0</v>
      </c>
    </row>
    <row r="47" spans="1:67" x14ac:dyDescent="0.2">
      <c r="A47" s="105" t="s">
        <v>9</v>
      </c>
      <c r="B47" s="106">
        <v>0.13500000000000001</v>
      </c>
      <c r="C47" s="106">
        <v>0</v>
      </c>
      <c r="D47" s="106">
        <v>0</v>
      </c>
      <c r="E47" s="106">
        <v>758.43008422851608</v>
      </c>
      <c r="F47" s="106">
        <v>0</v>
      </c>
      <c r="G47" s="106">
        <v>2446.0357666015602</v>
      </c>
      <c r="H47" s="106">
        <v>0</v>
      </c>
      <c r="I47" s="106">
        <v>1048.6697387695301</v>
      </c>
      <c r="J47" s="106">
        <v>0</v>
      </c>
      <c r="K47" s="106">
        <v>1104.1819458007801</v>
      </c>
      <c r="L47" s="106">
        <v>0</v>
      </c>
      <c r="M47" s="106">
        <v>0</v>
      </c>
      <c r="N47" s="106">
        <v>1.6904808282852199</v>
      </c>
      <c r="O47" s="106">
        <v>0.124707601964474</v>
      </c>
      <c r="P47" s="106">
        <v>266.07752990722702</v>
      </c>
      <c r="Q47" s="106">
        <v>0</v>
      </c>
      <c r="R47" s="106">
        <v>124.728382110596</v>
      </c>
      <c r="S47" s="106">
        <v>0</v>
      </c>
      <c r="T47" s="106">
        <v>222.79706573486402</v>
      </c>
      <c r="U47" s="106">
        <v>0</v>
      </c>
      <c r="V47" s="106">
        <v>68.665391921997099</v>
      </c>
      <c r="W47" s="106">
        <v>0</v>
      </c>
      <c r="X47" s="106">
        <v>181.90682220459001</v>
      </c>
      <c r="Y47" s="106">
        <v>0</v>
      </c>
      <c r="Z47" s="106">
        <v>232.24713897705101</v>
      </c>
      <c r="AA47" s="106">
        <v>0</v>
      </c>
      <c r="AB47" s="106">
        <v>117.30828475952201</v>
      </c>
      <c r="AC47" s="106">
        <v>0</v>
      </c>
      <c r="AD47" s="106">
        <v>137.171440124512</v>
      </c>
      <c r="AE47" s="106">
        <v>0</v>
      </c>
      <c r="AF47" s="106">
        <v>16.516828536987298</v>
      </c>
      <c r="AG47" s="106">
        <v>0</v>
      </c>
      <c r="AH47" s="106">
        <v>115.825653076172</v>
      </c>
      <c r="AI47" s="106">
        <v>0</v>
      </c>
      <c r="AJ47" s="106">
        <v>105.71047973632801</v>
      </c>
      <c r="AK47" s="106">
        <v>0</v>
      </c>
      <c r="AL47" s="106">
        <v>76.605110168457003</v>
      </c>
      <c r="AM47" s="106">
        <v>0</v>
      </c>
      <c r="AN47" s="106">
        <v>0</v>
      </c>
      <c r="AO47" s="106">
        <v>0</v>
      </c>
      <c r="AP47" s="106">
        <v>0</v>
      </c>
      <c r="AQ47" s="106">
        <v>0</v>
      </c>
      <c r="AR47" s="106">
        <v>120.79317092895501</v>
      </c>
      <c r="AS47" s="106">
        <v>0</v>
      </c>
      <c r="AT47" s="106">
        <v>228.27727508544902</v>
      </c>
      <c r="AU47" s="106">
        <v>0</v>
      </c>
      <c r="AV47" s="106">
        <v>222.11116790771501</v>
      </c>
      <c r="AW47" s="106">
        <v>0</v>
      </c>
      <c r="AX47" s="106">
        <v>93.3228569030762</v>
      </c>
      <c r="AY47" s="106">
        <v>0</v>
      </c>
      <c r="AZ47" s="106">
        <v>73.612129211425795</v>
      </c>
      <c r="BA47" s="106">
        <v>0</v>
      </c>
      <c r="BB47" s="106">
        <v>158.75278472900402</v>
      </c>
      <c r="BC47" s="107">
        <v>0</v>
      </c>
      <c r="BD47" s="107">
        <v>640.47747802734398</v>
      </c>
      <c r="BE47" s="107">
        <v>0</v>
      </c>
      <c r="BF47" s="107">
        <v>410.09402465820301</v>
      </c>
      <c r="BG47" s="107">
        <v>0</v>
      </c>
      <c r="BH47" s="107">
        <v>553.34149169921898</v>
      </c>
      <c r="BI47" s="107">
        <v>0</v>
      </c>
      <c r="BJ47" s="107">
        <v>313.75740051269599</v>
      </c>
      <c r="BK47" s="107">
        <v>0</v>
      </c>
      <c r="BL47" s="107">
        <v>551.67178344726608</v>
      </c>
      <c r="BM47" s="107">
        <v>0</v>
      </c>
      <c r="BN47" s="107">
        <v>307.05784606933599</v>
      </c>
      <c r="BO47" s="108">
        <v>0</v>
      </c>
    </row>
    <row r="48" spans="1:67" x14ac:dyDescent="0.2">
      <c r="A48" s="105" t="s">
        <v>10</v>
      </c>
      <c r="B48" s="106">
        <v>8.900000000000001E-2</v>
      </c>
      <c r="C48" s="106">
        <v>0</v>
      </c>
      <c r="D48" s="106">
        <v>0</v>
      </c>
      <c r="E48" s="106">
        <v>868.77899169921909</v>
      </c>
      <c r="F48" s="106">
        <v>0</v>
      </c>
      <c r="G48" s="106">
        <v>2949.8544921875</v>
      </c>
      <c r="H48" s="106">
        <v>0</v>
      </c>
      <c r="I48" s="106">
        <v>1347.0153198242201</v>
      </c>
      <c r="J48" s="106">
        <v>0</v>
      </c>
      <c r="K48" s="106">
        <v>1606.30322265625</v>
      </c>
      <c r="L48" s="106">
        <v>0</v>
      </c>
      <c r="M48" s="106">
        <v>0</v>
      </c>
      <c r="N48" s="106">
        <v>1.24014788866043</v>
      </c>
      <c r="O48" s="106">
        <v>0.152420409023762</v>
      </c>
      <c r="P48" s="106">
        <v>293.49934387207099</v>
      </c>
      <c r="Q48" s="106">
        <v>0</v>
      </c>
      <c r="R48" s="106">
        <v>148.67225646972702</v>
      </c>
      <c r="S48" s="106">
        <v>0</v>
      </c>
      <c r="T48" s="106">
        <v>291.94743347168003</v>
      </c>
      <c r="U48" s="106">
        <v>0</v>
      </c>
      <c r="V48" s="106">
        <v>104.47033309936501</v>
      </c>
      <c r="W48" s="106">
        <v>0</v>
      </c>
      <c r="X48" s="106">
        <v>231.29795837402301</v>
      </c>
      <c r="Y48" s="106">
        <v>0</v>
      </c>
      <c r="Z48" s="106">
        <v>235.34402465820301</v>
      </c>
      <c r="AA48" s="106">
        <v>0</v>
      </c>
      <c r="AB48" s="106">
        <v>120.07956695556601</v>
      </c>
      <c r="AC48" s="106">
        <v>0</v>
      </c>
      <c r="AD48" s="106">
        <v>182.46800994873101</v>
      </c>
      <c r="AE48" s="106">
        <v>0</v>
      </c>
      <c r="AF48" s="106">
        <v>17.6807670593262</v>
      </c>
      <c r="AG48" s="106">
        <v>0</v>
      </c>
      <c r="AH48" s="106">
        <v>115.57624053955101</v>
      </c>
      <c r="AI48" s="106">
        <v>0</v>
      </c>
      <c r="AJ48" s="106">
        <v>111.95278930664101</v>
      </c>
      <c r="AK48" s="106">
        <v>0</v>
      </c>
      <c r="AL48" s="106">
        <v>79.702018737792997</v>
      </c>
      <c r="AM48" s="106">
        <v>0</v>
      </c>
      <c r="AN48" s="106">
        <v>0</v>
      </c>
      <c r="AO48" s="106">
        <v>0</v>
      </c>
      <c r="AP48" s="106">
        <v>0</v>
      </c>
      <c r="AQ48" s="106">
        <v>0</v>
      </c>
      <c r="AR48" s="106">
        <v>149.496711730957</v>
      </c>
      <c r="AS48" s="106">
        <v>0</v>
      </c>
      <c r="AT48" s="106">
        <v>258.97613525390602</v>
      </c>
      <c r="AU48" s="106">
        <v>0</v>
      </c>
      <c r="AV48" s="106">
        <v>238.69728851318303</v>
      </c>
      <c r="AW48" s="106">
        <v>0</v>
      </c>
      <c r="AX48" s="106">
        <v>110.913555145264</v>
      </c>
      <c r="AY48" s="106">
        <v>0</v>
      </c>
      <c r="AZ48" s="106">
        <v>82.327800750732393</v>
      </c>
      <c r="BA48" s="106">
        <v>0</v>
      </c>
      <c r="BB48" s="106">
        <v>167.75251007080101</v>
      </c>
      <c r="BC48" s="107">
        <v>0</v>
      </c>
      <c r="BD48" s="107">
        <v>957.11703491211006</v>
      </c>
      <c r="BE48" s="107">
        <v>0</v>
      </c>
      <c r="BF48" s="107">
        <v>599.75350952148403</v>
      </c>
      <c r="BG48" s="107">
        <v>0</v>
      </c>
      <c r="BH48" s="107">
        <v>582.39141845703102</v>
      </c>
      <c r="BI48" s="107">
        <v>0</v>
      </c>
      <c r="BJ48" s="107">
        <v>549.38548278808605</v>
      </c>
      <c r="BK48" s="107">
        <v>0</v>
      </c>
      <c r="BL48" s="107">
        <v>580.69400024414108</v>
      </c>
      <c r="BM48" s="107">
        <v>0</v>
      </c>
      <c r="BN48" s="107">
        <v>541.21713256835903</v>
      </c>
      <c r="BO48" s="108">
        <v>0</v>
      </c>
    </row>
    <row r="49" spans="1:67" x14ac:dyDescent="0.2">
      <c r="A49" s="105" t="s">
        <v>11</v>
      </c>
      <c r="B49" s="106">
        <v>7.6999999999999999E-2</v>
      </c>
      <c r="C49" s="106">
        <v>0</v>
      </c>
      <c r="D49" s="106">
        <v>0</v>
      </c>
      <c r="E49" s="106">
        <v>1002.6145324707001</v>
      </c>
      <c r="F49" s="106">
        <v>0</v>
      </c>
      <c r="G49" s="106">
        <v>3532.94921874999</v>
      </c>
      <c r="H49" s="106">
        <v>0</v>
      </c>
      <c r="I49" s="106">
        <v>1715.5089721679701</v>
      </c>
      <c r="J49" s="106">
        <v>0</v>
      </c>
      <c r="K49" s="106">
        <v>1730.7163696289101</v>
      </c>
      <c r="L49" s="106">
        <v>0</v>
      </c>
      <c r="M49" s="106">
        <v>0</v>
      </c>
      <c r="N49" s="106">
        <v>1.62812703847885</v>
      </c>
      <c r="O49" s="106">
        <v>9.6994806081056609E-2</v>
      </c>
      <c r="P49" s="106">
        <v>536.83160400390602</v>
      </c>
      <c r="Q49" s="106">
        <v>0</v>
      </c>
      <c r="R49" s="106">
        <v>274.91098785400402</v>
      </c>
      <c r="S49" s="106">
        <v>0</v>
      </c>
      <c r="T49" s="106">
        <v>406.1865234375</v>
      </c>
      <c r="U49" s="106">
        <v>0</v>
      </c>
      <c r="V49" s="106">
        <v>131.94757080078099</v>
      </c>
      <c r="W49" s="106">
        <v>0</v>
      </c>
      <c r="X49" s="106">
        <v>301.22428894043003</v>
      </c>
      <c r="Y49" s="106">
        <v>0</v>
      </c>
      <c r="Z49" s="106">
        <v>237.955978393555</v>
      </c>
      <c r="AA49" s="106">
        <v>0</v>
      </c>
      <c r="AB49" s="106">
        <v>117.07965850830101</v>
      </c>
      <c r="AC49" s="106">
        <v>0</v>
      </c>
      <c r="AD49" s="106">
        <v>305.31884765625</v>
      </c>
      <c r="AE49" s="106">
        <v>0</v>
      </c>
      <c r="AF49" s="106">
        <v>19.253468513488798</v>
      </c>
      <c r="AG49" s="106">
        <v>0</v>
      </c>
      <c r="AH49" s="106">
        <v>125.65677261352501</v>
      </c>
      <c r="AI49" s="106">
        <v>0</v>
      </c>
      <c r="AJ49" s="106">
        <v>116.13048934936501</v>
      </c>
      <c r="AK49" s="106">
        <v>0</v>
      </c>
      <c r="AL49" s="106">
        <v>80.838241577148395</v>
      </c>
      <c r="AM49" s="106">
        <v>0</v>
      </c>
      <c r="AN49" s="106">
        <v>0</v>
      </c>
      <c r="AO49" s="106">
        <v>0</v>
      </c>
      <c r="AP49" s="106">
        <v>0</v>
      </c>
      <c r="AQ49" s="106">
        <v>0</v>
      </c>
      <c r="AR49" s="106">
        <v>161.44092559814501</v>
      </c>
      <c r="AS49" s="106">
        <v>0</v>
      </c>
      <c r="AT49" s="106">
        <v>278.29887390136804</v>
      </c>
      <c r="AU49" s="106">
        <v>0</v>
      </c>
      <c r="AV49" s="106">
        <v>232.503471374512</v>
      </c>
      <c r="AW49" s="106">
        <v>0</v>
      </c>
      <c r="AX49" s="106">
        <v>114.751781463623</v>
      </c>
      <c r="AY49" s="106">
        <v>0</v>
      </c>
      <c r="AZ49" s="106">
        <v>104.48418045044001</v>
      </c>
      <c r="BA49" s="106">
        <v>0</v>
      </c>
      <c r="BB49" s="106">
        <v>206.15552520751902</v>
      </c>
      <c r="BC49" s="107">
        <v>0</v>
      </c>
      <c r="BD49" s="107">
        <v>1044.14904785156</v>
      </c>
      <c r="BE49" s="107">
        <v>0</v>
      </c>
      <c r="BF49" s="107">
        <v>698.75747680664108</v>
      </c>
      <c r="BG49" s="107">
        <v>0</v>
      </c>
      <c r="BH49" s="107">
        <v>639.02255249023506</v>
      </c>
      <c r="BI49" s="107">
        <v>0</v>
      </c>
      <c r="BJ49" s="107">
        <v>597.07229614257801</v>
      </c>
      <c r="BK49" s="107">
        <v>0</v>
      </c>
      <c r="BL49" s="107">
        <v>637.200439453125</v>
      </c>
      <c r="BM49" s="107">
        <v>0</v>
      </c>
      <c r="BN49" s="107">
        <v>588.59909057617199</v>
      </c>
      <c r="BO49" s="108">
        <v>0</v>
      </c>
    </row>
    <row r="50" spans="1:67" x14ac:dyDescent="0.2">
      <c r="A50" s="105" t="s">
        <v>12</v>
      </c>
      <c r="B50" s="106">
        <v>7.2000000000000008E-2</v>
      </c>
      <c r="C50" s="106">
        <v>0</v>
      </c>
      <c r="D50" s="106">
        <v>0</v>
      </c>
      <c r="E50" s="106">
        <v>1271.1515808105501</v>
      </c>
      <c r="F50" s="106">
        <v>0</v>
      </c>
      <c r="G50" s="106">
        <v>3723.5614013671802</v>
      </c>
      <c r="H50" s="106">
        <v>0</v>
      </c>
      <c r="I50" s="106">
        <v>1616.0546264648401</v>
      </c>
      <c r="J50" s="106">
        <v>0</v>
      </c>
      <c r="K50" s="106">
        <v>1413.64733886719</v>
      </c>
      <c r="L50" s="106">
        <v>0</v>
      </c>
      <c r="M50" s="106">
        <v>0</v>
      </c>
      <c r="N50" s="106">
        <v>1.28171706199646</v>
      </c>
      <c r="O50" s="106">
        <v>0.18013320490717902</v>
      </c>
      <c r="P50" s="106">
        <v>598.09075927734398</v>
      </c>
      <c r="Q50" s="106">
        <v>0</v>
      </c>
      <c r="R50" s="106">
        <v>345.41236877441401</v>
      </c>
      <c r="S50" s="106">
        <v>0</v>
      </c>
      <c r="T50" s="106">
        <v>401.66239929199202</v>
      </c>
      <c r="U50" s="106">
        <v>0</v>
      </c>
      <c r="V50" s="106">
        <v>120.15577697753901</v>
      </c>
      <c r="W50" s="106">
        <v>0</v>
      </c>
      <c r="X50" s="106">
        <v>343.735748291015</v>
      </c>
      <c r="Y50" s="106">
        <v>0</v>
      </c>
      <c r="Z50" s="106">
        <v>236.196197509765</v>
      </c>
      <c r="AA50" s="106">
        <v>0</v>
      </c>
      <c r="AB50" s="106">
        <v>119.97564697265601</v>
      </c>
      <c r="AC50" s="106">
        <v>0</v>
      </c>
      <c r="AD50" s="106">
        <v>304.61219787597702</v>
      </c>
      <c r="AE50" s="106">
        <v>0</v>
      </c>
      <c r="AF50" s="106">
        <v>20.7846002578735</v>
      </c>
      <c r="AG50" s="106">
        <v>0</v>
      </c>
      <c r="AH50" s="106">
        <v>143.746299743652</v>
      </c>
      <c r="AI50" s="106">
        <v>0</v>
      </c>
      <c r="AJ50" s="106">
        <v>110.109889984131</v>
      </c>
      <c r="AK50" s="106">
        <v>0</v>
      </c>
      <c r="AL50" s="106">
        <v>80.471046447753892</v>
      </c>
      <c r="AM50" s="106">
        <v>0</v>
      </c>
      <c r="AN50" s="106">
        <v>0</v>
      </c>
      <c r="AO50" s="106">
        <v>0</v>
      </c>
      <c r="AP50" s="106">
        <v>0</v>
      </c>
      <c r="AQ50" s="106">
        <v>0</v>
      </c>
      <c r="AR50" s="106">
        <v>146.288948059082</v>
      </c>
      <c r="AS50" s="106">
        <v>0</v>
      </c>
      <c r="AT50" s="106">
        <v>251.140342712402</v>
      </c>
      <c r="AU50" s="106">
        <v>0</v>
      </c>
      <c r="AV50" s="106">
        <v>233.33486175537101</v>
      </c>
      <c r="AW50" s="106">
        <v>0</v>
      </c>
      <c r="AX50" s="106">
        <v>118.72163772583001</v>
      </c>
      <c r="AY50" s="106">
        <v>0</v>
      </c>
      <c r="AZ50" s="106">
        <v>113.34535980224601</v>
      </c>
      <c r="BA50" s="106">
        <v>0</v>
      </c>
      <c r="BB50" s="106">
        <v>280.81381225585903</v>
      </c>
      <c r="BC50" s="107">
        <v>0</v>
      </c>
      <c r="BD50" s="107">
        <v>1044.98742675781</v>
      </c>
      <c r="BE50" s="107">
        <v>0</v>
      </c>
      <c r="BF50" s="107">
        <v>702.11767578125</v>
      </c>
      <c r="BG50" s="107">
        <v>0</v>
      </c>
      <c r="BH50" s="107">
        <v>607.85952758789006</v>
      </c>
      <c r="BI50" s="107">
        <v>0</v>
      </c>
      <c r="BJ50" s="107">
        <v>541.97232055664108</v>
      </c>
      <c r="BK50" s="107">
        <v>0</v>
      </c>
      <c r="BL50" s="107">
        <v>605.68402099609398</v>
      </c>
      <c r="BM50" s="107">
        <v>0</v>
      </c>
      <c r="BN50" s="107">
        <v>534.02566528320301</v>
      </c>
      <c r="BO50" s="108">
        <v>0</v>
      </c>
    </row>
    <row r="51" spans="1:67" x14ac:dyDescent="0.2">
      <c r="A51" s="105" t="s">
        <v>13</v>
      </c>
      <c r="B51" s="106">
        <v>8.2000000000000003E-2</v>
      </c>
      <c r="C51" s="106">
        <v>0</v>
      </c>
      <c r="D51" s="106">
        <v>0</v>
      </c>
      <c r="E51" s="106">
        <v>2766.1531982421902</v>
      </c>
      <c r="F51" s="106">
        <v>0</v>
      </c>
      <c r="G51" s="106">
        <v>4874.83740234375</v>
      </c>
      <c r="H51" s="106">
        <v>0</v>
      </c>
      <c r="I51" s="106">
        <v>0</v>
      </c>
      <c r="J51" s="106">
        <v>0</v>
      </c>
      <c r="K51" s="106">
        <v>0</v>
      </c>
      <c r="L51" s="106">
        <v>0</v>
      </c>
      <c r="M51" s="106">
        <v>0</v>
      </c>
      <c r="N51" s="106">
        <v>0.92145064473152205</v>
      </c>
      <c r="O51" s="106">
        <v>0.22863060981035299</v>
      </c>
      <c r="P51" s="106">
        <v>565.11251831054699</v>
      </c>
      <c r="Q51" s="106">
        <v>0</v>
      </c>
      <c r="R51" s="106">
        <v>294.09516143798902</v>
      </c>
      <c r="S51" s="106">
        <v>0</v>
      </c>
      <c r="T51" s="106">
        <v>414.53503417968801</v>
      </c>
      <c r="U51" s="106">
        <v>0</v>
      </c>
      <c r="V51" s="106">
        <v>119.421382904053</v>
      </c>
      <c r="W51" s="106">
        <v>0</v>
      </c>
      <c r="X51" s="106">
        <v>352.58302307128901</v>
      </c>
      <c r="Y51" s="106">
        <v>0</v>
      </c>
      <c r="Z51" s="106">
        <v>233.23093414306601</v>
      </c>
      <c r="AA51" s="106">
        <v>0</v>
      </c>
      <c r="AB51" s="106">
        <v>112.77724456787101</v>
      </c>
      <c r="AC51" s="106">
        <v>0</v>
      </c>
      <c r="AD51" s="106">
        <v>327.85630798339804</v>
      </c>
      <c r="AE51" s="106">
        <v>0</v>
      </c>
      <c r="AF51" s="106">
        <v>16.267414569854701</v>
      </c>
      <c r="AG51" s="106">
        <v>0</v>
      </c>
      <c r="AH51" s="106">
        <v>118.92255401611301</v>
      </c>
      <c r="AI51" s="106">
        <v>0</v>
      </c>
      <c r="AJ51" s="106">
        <v>108.71038818359401</v>
      </c>
      <c r="AK51" s="106">
        <v>0</v>
      </c>
      <c r="AL51" s="106">
        <v>79.445671081542997</v>
      </c>
      <c r="AM51" s="106">
        <v>0</v>
      </c>
      <c r="AN51" s="106">
        <v>0</v>
      </c>
      <c r="AO51" s="106">
        <v>0</v>
      </c>
      <c r="AP51" s="106">
        <v>0</v>
      </c>
      <c r="AQ51" s="106">
        <v>0</v>
      </c>
      <c r="AR51" s="106">
        <v>136.79039001464801</v>
      </c>
      <c r="AS51" s="106">
        <v>0</v>
      </c>
      <c r="AT51" s="106">
        <v>220.18514251709001</v>
      </c>
      <c r="AU51" s="106">
        <v>0</v>
      </c>
      <c r="AV51" s="106">
        <v>214.517860412598</v>
      </c>
      <c r="AW51" s="106">
        <v>0</v>
      </c>
      <c r="AX51" s="106">
        <v>118.590003967285</v>
      </c>
      <c r="AY51" s="106">
        <v>0</v>
      </c>
      <c r="AZ51" s="106">
        <v>115.79793930053701</v>
      </c>
      <c r="BA51" s="106">
        <v>0</v>
      </c>
      <c r="BB51" s="106">
        <v>302.09724426269599</v>
      </c>
      <c r="BC51" s="107">
        <v>0</v>
      </c>
      <c r="BD51" s="107">
        <v>1012.52874755859</v>
      </c>
      <c r="BE51" s="107">
        <v>0</v>
      </c>
      <c r="BF51" s="107">
        <v>595.84600830078205</v>
      </c>
      <c r="BG51" s="107">
        <v>0</v>
      </c>
      <c r="BH51" s="107">
        <v>554.41534423828102</v>
      </c>
      <c r="BI51" s="107">
        <v>0</v>
      </c>
      <c r="BJ51" s="107">
        <v>521.43020629882903</v>
      </c>
      <c r="BK51" s="107">
        <v>0</v>
      </c>
      <c r="BL51" s="107">
        <v>549.66958618164006</v>
      </c>
      <c r="BM51" s="107">
        <v>0</v>
      </c>
      <c r="BN51" s="107">
        <v>515.97077941894497</v>
      </c>
      <c r="BO51" s="108">
        <v>0</v>
      </c>
    </row>
    <row r="52" spans="1:67" x14ac:dyDescent="0.2">
      <c r="A52" s="105" t="s">
        <v>14</v>
      </c>
      <c r="B52" s="106">
        <v>5.2000000000000005E-2</v>
      </c>
      <c r="C52" s="106">
        <v>0</v>
      </c>
      <c r="D52" s="106">
        <v>0</v>
      </c>
      <c r="E52" s="106">
        <v>2828.9920654296902</v>
      </c>
      <c r="F52" s="106">
        <v>0</v>
      </c>
      <c r="G52" s="106">
        <v>4339.9284667968805</v>
      </c>
      <c r="H52" s="106">
        <v>0</v>
      </c>
      <c r="I52" s="106">
        <v>0</v>
      </c>
      <c r="J52" s="106">
        <v>0</v>
      </c>
      <c r="K52" s="106">
        <v>0</v>
      </c>
      <c r="L52" s="106">
        <v>0</v>
      </c>
      <c r="M52" s="106">
        <v>0</v>
      </c>
      <c r="N52" s="106">
        <v>1.4757066369056699</v>
      </c>
      <c r="O52" s="106">
        <v>0.22863060235977101</v>
      </c>
      <c r="P52" s="106">
        <v>566.22100830078102</v>
      </c>
      <c r="Q52" s="106">
        <v>0</v>
      </c>
      <c r="R52" s="106">
        <v>345.22529602050804</v>
      </c>
      <c r="S52" s="106">
        <v>0</v>
      </c>
      <c r="T52" s="106">
        <v>421.08216857910099</v>
      </c>
      <c r="U52" s="106">
        <v>0</v>
      </c>
      <c r="V52" s="106">
        <v>117.34986114502</v>
      </c>
      <c r="W52" s="106">
        <v>0</v>
      </c>
      <c r="X52" s="106">
        <v>362.96148681640705</v>
      </c>
      <c r="Y52" s="106">
        <v>0</v>
      </c>
      <c r="Z52" s="106">
        <v>234.24245452880902</v>
      </c>
      <c r="AA52" s="106">
        <v>0</v>
      </c>
      <c r="AB52" s="106">
        <v>113.276073455811</v>
      </c>
      <c r="AC52" s="106">
        <v>0</v>
      </c>
      <c r="AD52" s="106">
        <v>344.18605041504003</v>
      </c>
      <c r="AE52" s="106">
        <v>0</v>
      </c>
      <c r="AF52" s="106">
        <v>14.964912414550799</v>
      </c>
      <c r="AG52" s="106">
        <v>0</v>
      </c>
      <c r="AH52" s="106">
        <v>126.59900283813501</v>
      </c>
      <c r="AI52" s="106">
        <v>0</v>
      </c>
      <c r="AJ52" s="106">
        <v>109.49327850341801</v>
      </c>
      <c r="AK52" s="106">
        <v>0</v>
      </c>
      <c r="AL52" s="106">
        <v>79.494171142578097</v>
      </c>
      <c r="AM52" s="106">
        <v>0</v>
      </c>
      <c r="AN52" s="106">
        <v>0</v>
      </c>
      <c r="AO52" s="106">
        <v>0</v>
      </c>
      <c r="AP52" s="106">
        <v>0</v>
      </c>
      <c r="AQ52" s="106">
        <v>0</v>
      </c>
      <c r="AR52" s="106">
        <v>134.59413909912101</v>
      </c>
      <c r="AS52" s="106">
        <v>0</v>
      </c>
      <c r="AT52" s="106">
        <v>224.00256347656202</v>
      </c>
      <c r="AU52" s="106">
        <v>0</v>
      </c>
      <c r="AV52" s="106">
        <v>231.49195861816401</v>
      </c>
      <c r="AW52" s="106">
        <v>0</v>
      </c>
      <c r="AX52" s="106">
        <v>123.024055480957</v>
      </c>
      <c r="AY52" s="106">
        <v>0</v>
      </c>
      <c r="AZ52" s="106">
        <v>134.358589172363</v>
      </c>
      <c r="BA52" s="106">
        <v>0</v>
      </c>
      <c r="BB52" s="106">
        <v>304.44590759277401</v>
      </c>
      <c r="BC52" s="107">
        <v>0</v>
      </c>
      <c r="BD52" s="107">
        <v>970.36376953125</v>
      </c>
      <c r="BE52" s="107">
        <v>0</v>
      </c>
      <c r="BF52" s="107">
        <v>568.77752685546898</v>
      </c>
      <c r="BG52" s="107">
        <v>0</v>
      </c>
      <c r="BH52" s="107">
        <v>509.61761474609403</v>
      </c>
      <c r="BI52" s="107">
        <v>0</v>
      </c>
      <c r="BJ52" s="107">
        <v>300.48989868164</v>
      </c>
      <c r="BK52" s="107">
        <v>0</v>
      </c>
      <c r="BL52" s="107">
        <v>504.94801330566401</v>
      </c>
      <c r="BM52" s="107">
        <v>0</v>
      </c>
      <c r="BN52" s="107">
        <v>296.52697753906199</v>
      </c>
      <c r="BO52" s="108">
        <v>0</v>
      </c>
    </row>
    <row r="53" spans="1:67" x14ac:dyDescent="0.2">
      <c r="A53" s="105" t="s">
        <v>15</v>
      </c>
      <c r="B53" s="106">
        <v>0.04</v>
      </c>
      <c r="C53" s="106">
        <v>0</v>
      </c>
      <c r="D53" s="106">
        <v>0</v>
      </c>
      <c r="E53" s="106">
        <v>2553.5615234375</v>
      </c>
      <c r="F53" s="106">
        <v>0</v>
      </c>
      <c r="G53" s="106">
        <v>4466.48974609374</v>
      </c>
      <c r="H53" s="106">
        <v>0</v>
      </c>
      <c r="I53" s="106">
        <v>177.93350219726599</v>
      </c>
      <c r="J53" s="106">
        <v>0</v>
      </c>
      <c r="K53" s="106">
        <v>154.46423339843801</v>
      </c>
      <c r="L53" s="106">
        <v>0</v>
      </c>
      <c r="M53" s="106">
        <v>0</v>
      </c>
      <c r="N53" s="106">
        <v>1.13622486591339</v>
      </c>
      <c r="O53" s="106">
        <v>0.270199805498123</v>
      </c>
      <c r="P53" s="106">
        <v>378.106536865235</v>
      </c>
      <c r="Q53" s="106">
        <v>0</v>
      </c>
      <c r="R53" s="106">
        <v>292.58482360839901</v>
      </c>
      <c r="S53" s="106">
        <v>0</v>
      </c>
      <c r="T53" s="106">
        <v>386.33723449707003</v>
      </c>
      <c r="U53" s="106">
        <v>0</v>
      </c>
      <c r="V53" s="106">
        <v>88.570110321045007</v>
      </c>
      <c r="W53" s="106">
        <v>0</v>
      </c>
      <c r="X53" s="106">
        <v>368.60104370117205</v>
      </c>
      <c r="Y53" s="106">
        <v>0</v>
      </c>
      <c r="Z53" s="106">
        <v>235.46874237060601</v>
      </c>
      <c r="AA53" s="106">
        <v>0</v>
      </c>
      <c r="AB53" s="106">
        <v>114.495441436768</v>
      </c>
      <c r="AC53" s="106">
        <v>0</v>
      </c>
      <c r="AD53" s="106">
        <v>348.21134948730401</v>
      </c>
      <c r="AE53" s="106">
        <v>0</v>
      </c>
      <c r="AF53" s="106">
        <v>18.3320169448853</v>
      </c>
      <c r="AG53" s="106">
        <v>0</v>
      </c>
      <c r="AH53" s="106">
        <v>124.298835754395</v>
      </c>
      <c r="AI53" s="106">
        <v>0</v>
      </c>
      <c r="AJ53" s="106">
        <v>116.61546325683601</v>
      </c>
      <c r="AK53" s="106">
        <v>0</v>
      </c>
      <c r="AL53" s="106">
        <v>80.678894042968793</v>
      </c>
      <c r="AM53" s="106">
        <v>0</v>
      </c>
      <c r="AN53" s="106">
        <v>0</v>
      </c>
      <c r="AO53" s="106">
        <v>0</v>
      </c>
      <c r="AP53" s="106">
        <v>0</v>
      </c>
      <c r="AQ53" s="106">
        <v>0</v>
      </c>
      <c r="AR53" s="106">
        <v>139.44389343261702</v>
      </c>
      <c r="AS53" s="106">
        <v>0</v>
      </c>
      <c r="AT53" s="106">
        <v>233.376426696777</v>
      </c>
      <c r="AU53" s="106">
        <v>0</v>
      </c>
      <c r="AV53" s="106">
        <v>227.50823974609401</v>
      </c>
      <c r="AW53" s="106">
        <v>0</v>
      </c>
      <c r="AX53" s="106">
        <v>137.72569274902401</v>
      </c>
      <c r="AY53" s="106">
        <v>0</v>
      </c>
      <c r="AZ53" s="106">
        <v>138.37694549560501</v>
      </c>
      <c r="BA53" s="106">
        <v>0</v>
      </c>
      <c r="BB53" s="106">
        <v>211.78121948242202</v>
      </c>
      <c r="BC53" s="107">
        <v>0</v>
      </c>
      <c r="BD53" s="107">
        <v>1072.15283203125</v>
      </c>
      <c r="BE53" s="107">
        <v>0</v>
      </c>
      <c r="BF53" s="107">
        <v>619.13861083984398</v>
      </c>
      <c r="BG53" s="107">
        <v>0</v>
      </c>
      <c r="BH53" s="107">
        <v>498.50477600097702</v>
      </c>
      <c r="BI53" s="107">
        <v>0</v>
      </c>
      <c r="BJ53" s="107">
        <v>506.44451904296801</v>
      </c>
      <c r="BK53" s="107">
        <v>0</v>
      </c>
      <c r="BL53" s="107">
        <v>494.05686950683605</v>
      </c>
      <c r="BM53" s="107">
        <v>0</v>
      </c>
      <c r="BN53" s="107">
        <v>501.01972961425804</v>
      </c>
      <c r="BO53" s="108">
        <v>0</v>
      </c>
    </row>
    <row r="54" spans="1:67" x14ac:dyDescent="0.2">
      <c r="A54" s="105" t="s">
        <v>16</v>
      </c>
      <c r="B54" s="106">
        <v>2.6000000000000002E-2</v>
      </c>
      <c r="C54" s="106">
        <v>0</v>
      </c>
      <c r="D54" s="106">
        <v>0</v>
      </c>
      <c r="E54" s="106">
        <v>1081.75183105469</v>
      </c>
      <c r="F54" s="106">
        <v>0</v>
      </c>
      <c r="G54" s="106">
        <v>3548.06982421875</v>
      </c>
      <c r="H54" s="106">
        <v>0</v>
      </c>
      <c r="I54" s="106">
        <v>1812.57299804688</v>
      </c>
      <c r="J54" s="106">
        <v>0</v>
      </c>
      <c r="K54" s="106">
        <v>1657.5372924804701</v>
      </c>
      <c r="L54" s="106">
        <v>0</v>
      </c>
      <c r="M54" s="106">
        <v>0</v>
      </c>
      <c r="N54" s="106">
        <v>1.17086589336395</v>
      </c>
      <c r="O54" s="106">
        <v>0.18013320863246901</v>
      </c>
      <c r="P54" s="106">
        <v>581.24826049804699</v>
      </c>
      <c r="Q54" s="106">
        <v>0</v>
      </c>
      <c r="R54" s="106">
        <v>331.13333129882801</v>
      </c>
      <c r="S54" s="106">
        <v>0</v>
      </c>
      <c r="T54" s="106">
        <v>503.90188598632801</v>
      </c>
      <c r="U54" s="106">
        <v>0</v>
      </c>
      <c r="V54" s="106">
        <v>94.971771240234389</v>
      </c>
      <c r="W54" s="106">
        <v>0</v>
      </c>
      <c r="X54" s="106">
        <v>349.95031738281301</v>
      </c>
      <c r="Y54" s="106">
        <v>0</v>
      </c>
      <c r="Z54" s="106">
        <v>239.32775878906202</v>
      </c>
      <c r="AA54" s="106">
        <v>0</v>
      </c>
      <c r="AB54" s="106">
        <v>121.354358673096</v>
      </c>
      <c r="AC54" s="106">
        <v>0</v>
      </c>
      <c r="AD54" s="106">
        <v>339.36402893066401</v>
      </c>
      <c r="AE54" s="106">
        <v>0</v>
      </c>
      <c r="AF54" s="106">
        <v>25.364142417907697</v>
      </c>
      <c r="AG54" s="106">
        <v>0</v>
      </c>
      <c r="AH54" s="106">
        <v>144.74395751953099</v>
      </c>
      <c r="AI54" s="106">
        <v>0</v>
      </c>
      <c r="AJ54" s="106">
        <v>110.83041763305701</v>
      </c>
      <c r="AK54" s="106">
        <v>0</v>
      </c>
      <c r="AL54" s="106">
        <v>82.736568450927791</v>
      </c>
      <c r="AM54" s="106">
        <v>0</v>
      </c>
      <c r="AN54" s="106">
        <v>0</v>
      </c>
      <c r="AO54" s="106">
        <v>0</v>
      </c>
      <c r="AP54" s="106">
        <v>0</v>
      </c>
      <c r="AQ54" s="106">
        <v>0</v>
      </c>
      <c r="AR54" s="106">
        <v>143.52459716796901</v>
      </c>
      <c r="AS54" s="106">
        <v>0</v>
      </c>
      <c r="AT54" s="106">
        <v>249.81704711914102</v>
      </c>
      <c r="AU54" s="106">
        <v>0</v>
      </c>
      <c r="AV54" s="106">
        <v>236.80588531494101</v>
      </c>
      <c r="AW54" s="106">
        <v>0</v>
      </c>
      <c r="AX54" s="106">
        <v>130.01460266113301</v>
      </c>
      <c r="AY54" s="106">
        <v>0</v>
      </c>
      <c r="AZ54" s="106">
        <v>132.68196105957</v>
      </c>
      <c r="BA54" s="106">
        <v>0</v>
      </c>
      <c r="BB54" s="106">
        <v>234.983772277832</v>
      </c>
      <c r="BC54" s="107">
        <v>0</v>
      </c>
      <c r="BD54" s="107">
        <v>1076.5176391601601</v>
      </c>
      <c r="BE54" s="107">
        <v>0</v>
      </c>
      <c r="BF54" s="107">
        <v>625.22155761718705</v>
      </c>
      <c r="BG54" s="107">
        <v>0</v>
      </c>
      <c r="BH54" s="107">
        <v>610.85943603515602</v>
      </c>
      <c r="BI54" s="107">
        <v>0</v>
      </c>
      <c r="BJ54" s="107">
        <v>561.45440673828205</v>
      </c>
      <c r="BK54" s="107">
        <v>0</v>
      </c>
      <c r="BL54" s="107">
        <v>609.05807495117199</v>
      </c>
      <c r="BM54" s="107">
        <v>0</v>
      </c>
      <c r="BN54" s="107">
        <v>553.20983886718807</v>
      </c>
      <c r="BO54" s="108">
        <v>0</v>
      </c>
    </row>
    <row r="55" spans="1:67" x14ac:dyDescent="0.2">
      <c r="A55" s="105" t="s">
        <v>17</v>
      </c>
      <c r="B55" s="106">
        <v>4.3000000000000003E-2</v>
      </c>
      <c r="C55" s="106">
        <v>0</v>
      </c>
      <c r="D55" s="106">
        <v>0</v>
      </c>
      <c r="E55" s="106">
        <v>1066.908203125</v>
      </c>
      <c r="F55" s="106">
        <v>0</v>
      </c>
      <c r="G55" s="106">
        <v>3166.82836914062</v>
      </c>
      <c r="H55" s="106">
        <v>0</v>
      </c>
      <c r="I55" s="106">
        <v>1713.74230957031</v>
      </c>
      <c r="J55" s="106">
        <v>0</v>
      </c>
      <c r="K55" s="106">
        <v>1574.74523925781</v>
      </c>
      <c r="L55" s="106">
        <v>0</v>
      </c>
      <c r="M55" s="106">
        <v>0</v>
      </c>
      <c r="N55" s="106">
        <v>1.6835526227951099</v>
      </c>
      <c r="O55" s="106">
        <v>0.20784600824117699</v>
      </c>
      <c r="P55" s="106">
        <v>527.02819824218705</v>
      </c>
      <c r="Q55" s="106">
        <v>0</v>
      </c>
      <c r="R55" s="106">
        <v>286.48107910156301</v>
      </c>
      <c r="S55" s="106">
        <v>0</v>
      </c>
      <c r="T55" s="106">
        <v>498.17918395996105</v>
      </c>
      <c r="U55" s="106">
        <v>0</v>
      </c>
      <c r="V55" s="106">
        <v>92.42219161987309</v>
      </c>
      <c r="W55" s="106">
        <v>0</v>
      </c>
      <c r="X55" s="106">
        <v>337.73590087890602</v>
      </c>
      <c r="Y55" s="106">
        <v>0</v>
      </c>
      <c r="Z55" s="106">
        <v>239.022911071778</v>
      </c>
      <c r="AA55" s="106">
        <v>0</v>
      </c>
      <c r="AB55" s="106">
        <v>121.76311874389701</v>
      </c>
      <c r="AC55" s="106">
        <v>0</v>
      </c>
      <c r="AD55" s="106">
        <v>327.56532287597702</v>
      </c>
      <c r="AE55" s="106">
        <v>0</v>
      </c>
      <c r="AF55" s="106">
        <v>28.8005275726318</v>
      </c>
      <c r="AG55" s="106">
        <v>0</v>
      </c>
      <c r="AH55" s="106">
        <v>151.09018707275402</v>
      </c>
      <c r="AI55" s="106">
        <v>0</v>
      </c>
      <c r="AJ55" s="106">
        <v>114.25988006591801</v>
      </c>
      <c r="AK55" s="106">
        <v>0</v>
      </c>
      <c r="AL55" s="106">
        <v>81.281642913818303</v>
      </c>
      <c r="AM55" s="106">
        <v>0</v>
      </c>
      <c r="AN55" s="106">
        <v>0</v>
      </c>
      <c r="AO55" s="106">
        <v>0</v>
      </c>
      <c r="AP55" s="106">
        <v>0</v>
      </c>
      <c r="AQ55" s="106">
        <v>0</v>
      </c>
      <c r="AR55" s="106">
        <v>132.855171203613</v>
      </c>
      <c r="AS55" s="106">
        <v>0</v>
      </c>
      <c r="AT55" s="106">
        <v>243.165977478027</v>
      </c>
      <c r="AU55" s="106">
        <v>0</v>
      </c>
      <c r="AV55" s="106">
        <v>231.041618347168</v>
      </c>
      <c r="AW55" s="106">
        <v>0</v>
      </c>
      <c r="AX55" s="106">
        <v>130.88756179809602</v>
      </c>
      <c r="AY55" s="106">
        <v>0</v>
      </c>
      <c r="AZ55" s="106">
        <v>143.10890197753901</v>
      </c>
      <c r="BA55" s="106">
        <v>0</v>
      </c>
      <c r="BB55" s="106">
        <v>241.00437927246102</v>
      </c>
      <c r="BC55" s="107">
        <v>0</v>
      </c>
      <c r="BD55" s="107">
        <v>945.65081787109409</v>
      </c>
      <c r="BE55" s="107">
        <v>0</v>
      </c>
      <c r="BF55" s="107">
        <v>571.01535034179699</v>
      </c>
      <c r="BG55" s="107">
        <v>0</v>
      </c>
      <c r="BH55" s="107">
        <v>522.39324951171898</v>
      </c>
      <c r="BI55" s="107">
        <v>0</v>
      </c>
      <c r="BJ55" s="107">
        <v>518.62428283691406</v>
      </c>
      <c r="BK55" s="107">
        <v>0</v>
      </c>
      <c r="BL55" s="107">
        <v>520.82052612304699</v>
      </c>
      <c r="BM55" s="107">
        <v>0</v>
      </c>
      <c r="BN55" s="107">
        <v>510.59449768066401</v>
      </c>
      <c r="BO55" s="108">
        <v>0</v>
      </c>
    </row>
    <row r="56" spans="1:67" x14ac:dyDescent="0.2">
      <c r="A56" s="105" t="s">
        <v>18</v>
      </c>
      <c r="B56" s="106">
        <v>4.8000000000000001E-2</v>
      </c>
      <c r="C56" s="106">
        <v>0</v>
      </c>
      <c r="D56" s="106">
        <v>0</v>
      </c>
      <c r="E56" s="106">
        <v>1121.38122558594</v>
      </c>
      <c r="F56" s="106">
        <v>0</v>
      </c>
      <c r="G56" s="106">
        <v>3362.80981445313</v>
      </c>
      <c r="H56" s="106">
        <v>0</v>
      </c>
      <c r="I56" s="106">
        <v>1886.3237915039101</v>
      </c>
      <c r="J56" s="106">
        <v>0</v>
      </c>
      <c r="K56" s="106">
        <v>1794.8021850585901</v>
      </c>
      <c r="L56" s="106">
        <v>0</v>
      </c>
      <c r="M56" s="106">
        <v>0</v>
      </c>
      <c r="N56" s="106">
        <v>2.0715318322181697</v>
      </c>
      <c r="O56" s="106">
        <v>0.11085120216012</v>
      </c>
      <c r="P56" s="106">
        <v>575.23458862304699</v>
      </c>
      <c r="Q56" s="106">
        <v>0</v>
      </c>
      <c r="R56" s="106">
        <v>356.23419189453102</v>
      </c>
      <c r="S56" s="106">
        <v>0</v>
      </c>
      <c r="T56" s="106">
        <v>527.31918334961006</v>
      </c>
      <c r="U56" s="106">
        <v>0</v>
      </c>
      <c r="V56" s="106">
        <v>138.37694549560601</v>
      </c>
      <c r="W56" s="106">
        <v>0</v>
      </c>
      <c r="X56" s="106">
        <v>342.68263244628901</v>
      </c>
      <c r="Y56" s="106">
        <v>0</v>
      </c>
      <c r="Z56" s="106">
        <v>239.29311370849601</v>
      </c>
      <c r="AA56" s="106">
        <v>0</v>
      </c>
      <c r="AB56" s="106">
        <v>121.49985122680701</v>
      </c>
      <c r="AC56" s="106">
        <v>0</v>
      </c>
      <c r="AD56" s="106">
        <v>352.72161865234403</v>
      </c>
      <c r="AE56" s="106">
        <v>0</v>
      </c>
      <c r="AF56" s="106">
        <v>56.340127944946197</v>
      </c>
      <c r="AG56" s="106">
        <v>0</v>
      </c>
      <c r="AH56" s="106">
        <v>152.032432556152</v>
      </c>
      <c r="AI56" s="106">
        <v>0</v>
      </c>
      <c r="AJ56" s="106">
        <v>127.85993194580101</v>
      </c>
      <c r="AK56" s="106">
        <v>0</v>
      </c>
      <c r="AL56" s="106">
        <v>81.7181205749512</v>
      </c>
      <c r="AM56" s="106">
        <v>0</v>
      </c>
      <c r="AN56" s="106">
        <v>0</v>
      </c>
      <c r="AO56" s="106">
        <v>0</v>
      </c>
      <c r="AP56" s="106">
        <v>0</v>
      </c>
      <c r="AQ56" s="106">
        <v>0</v>
      </c>
      <c r="AR56" s="106">
        <v>145.568412780762</v>
      </c>
      <c r="AS56" s="106">
        <v>0</v>
      </c>
      <c r="AT56" s="106">
        <v>266.36851501464901</v>
      </c>
      <c r="AU56" s="106">
        <v>0</v>
      </c>
      <c r="AV56" s="106">
        <v>242.31381225586</v>
      </c>
      <c r="AW56" s="106">
        <v>0</v>
      </c>
      <c r="AX56" s="106">
        <v>129.321788787842</v>
      </c>
      <c r="AY56" s="106">
        <v>0</v>
      </c>
      <c r="AZ56" s="106">
        <v>141.57777404785202</v>
      </c>
      <c r="BA56" s="106">
        <v>0</v>
      </c>
      <c r="BB56" s="106">
        <v>269.79104614257903</v>
      </c>
      <c r="BC56" s="107">
        <v>0</v>
      </c>
      <c r="BD56" s="107">
        <v>925.03250122070301</v>
      </c>
      <c r="BE56" s="107">
        <v>0</v>
      </c>
      <c r="BF56" s="107">
        <v>635.01806640625</v>
      </c>
      <c r="BG56" s="107">
        <v>0</v>
      </c>
      <c r="BH56" s="107">
        <v>564.00396728515602</v>
      </c>
      <c r="BI56" s="107">
        <v>0</v>
      </c>
      <c r="BJ56" s="107">
        <v>603.53631591796898</v>
      </c>
      <c r="BK56" s="107">
        <v>0</v>
      </c>
      <c r="BL56" s="107">
        <v>562.25808715820301</v>
      </c>
      <c r="BM56" s="107">
        <v>0</v>
      </c>
      <c r="BN56" s="107">
        <v>594.77212524414108</v>
      </c>
      <c r="BO56" s="108">
        <v>0</v>
      </c>
    </row>
    <row r="57" spans="1:67" x14ac:dyDescent="0.2">
      <c r="A57" s="105" t="s">
        <v>19</v>
      </c>
      <c r="B57" s="106">
        <v>8.3000000000000004E-2</v>
      </c>
      <c r="C57" s="106">
        <v>0</v>
      </c>
      <c r="D57" s="106">
        <v>0</v>
      </c>
      <c r="E57" s="106">
        <v>1117.24157714844</v>
      </c>
      <c r="F57" s="106">
        <v>0</v>
      </c>
      <c r="G57" s="106">
        <v>3572.2666015625</v>
      </c>
      <c r="H57" s="106">
        <v>0</v>
      </c>
      <c r="I57" s="106">
        <v>1712.0795288085901</v>
      </c>
      <c r="J57" s="106">
        <v>0</v>
      </c>
      <c r="K57" s="106">
        <v>1433.3754272460901</v>
      </c>
      <c r="L57" s="106">
        <v>0</v>
      </c>
      <c r="M57" s="106">
        <v>0</v>
      </c>
      <c r="N57" s="106">
        <v>1.6073424816131598</v>
      </c>
      <c r="O57" s="106">
        <v>0.200917799025774</v>
      </c>
      <c r="P57" s="106">
        <v>554.53312683105503</v>
      </c>
      <c r="Q57" s="106">
        <v>0</v>
      </c>
      <c r="R57" s="106">
        <v>274.80706787109301</v>
      </c>
      <c r="S57" s="106">
        <v>0</v>
      </c>
      <c r="T57" s="106">
        <v>522.56643676757801</v>
      </c>
      <c r="U57" s="106">
        <v>0</v>
      </c>
      <c r="V57" s="106">
        <v>149.850044250488</v>
      </c>
      <c r="W57" s="106">
        <v>0</v>
      </c>
      <c r="X57" s="106">
        <v>350.78865051269503</v>
      </c>
      <c r="Y57" s="106">
        <v>0</v>
      </c>
      <c r="Z57" s="106">
        <v>236.445610046387</v>
      </c>
      <c r="AA57" s="106">
        <v>0</v>
      </c>
      <c r="AB57" s="106">
        <v>121.929393768311</v>
      </c>
      <c r="AC57" s="106">
        <v>0</v>
      </c>
      <c r="AD57" s="106">
        <v>357.40509033203102</v>
      </c>
      <c r="AE57" s="106">
        <v>0</v>
      </c>
      <c r="AF57" s="106">
        <v>81.240077972412195</v>
      </c>
      <c r="AG57" s="106">
        <v>0</v>
      </c>
      <c r="AH57" s="106">
        <v>138.39080047607402</v>
      </c>
      <c r="AI57" s="106">
        <v>0</v>
      </c>
      <c r="AJ57" s="106">
        <v>124.96395111084</v>
      </c>
      <c r="AK57" s="106">
        <v>0</v>
      </c>
      <c r="AL57" s="106">
        <v>80.020713806152401</v>
      </c>
      <c r="AM57" s="106">
        <v>0</v>
      </c>
      <c r="AN57" s="106">
        <v>0</v>
      </c>
      <c r="AO57" s="106">
        <v>0</v>
      </c>
      <c r="AP57" s="106">
        <v>0</v>
      </c>
      <c r="AQ57" s="106">
        <v>0</v>
      </c>
      <c r="AR57" s="106">
        <v>154.55429077148401</v>
      </c>
      <c r="AS57" s="106">
        <v>0</v>
      </c>
      <c r="AT57" s="106">
        <v>315.20538330078199</v>
      </c>
      <c r="AU57" s="106">
        <v>0</v>
      </c>
      <c r="AV57" s="106">
        <v>249.99717712402401</v>
      </c>
      <c r="AW57" s="106">
        <v>0</v>
      </c>
      <c r="AX57" s="106">
        <v>144.25898742675801</v>
      </c>
      <c r="AY57" s="106">
        <v>0</v>
      </c>
      <c r="AZ57" s="106">
        <v>127.534309387207</v>
      </c>
      <c r="BA57" s="106">
        <v>0</v>
      </c>
      <c r="BB57" s="106">
        <v>222.92870330810501</v>
      </c>
      <c r="BC57" s="107">
        <v>0</v>
      </c>
      <c r="BD57" s="107">
        <v>1013.22155761719</v>
      </c>
      <c r="BE57" s="107">
        <v>0</v>
      </c>
      <c r="BF57" s="107">
        <v>594.25253295898403</v>
      </c>
      <c r="BG57" s="107">
        <v>0</v>
      </c>
      <c r="BH57" s="107">
        <v>626.58642578125</v>
      </c>
      <c r="BI57" s="107">
        <v>0</v>
      </c>
      <c r="BJ57" s="107">
        <v>391.67195129394599</v>
      </c>
      <c r="BK57" s="107">
        <v>0</v>
      </c>
      <c r="BL57" s="107">
        <v>624.79202270507801</v>
      </c>
      <c r="BM57" s="107">
        <v>0</v>
      </c>
      <c r="BN57" s="107">
        <v>384.06478881835903</v>
      </c>
      <c r="BO57" s="108">
        <v>0</v>
      </c>
    </row>
    <row r="58" spans="1:67" x14ac:dyDescent="0.2">
      <c r="A58" s="105" t="s">
        <v>20</v>
      </c>
      <c r="B58" s="106">
        <v>7.8E-2</v>
      </c>
      <c r="C58" s="106">
        <v>0</v>
      </c>
      <c r="D58" s="106">
        <v>0</v>
      </c>
      <c r="E58" s="106">
        <v>1960.7672729492201</v>
      </c>
      <c r="F58" s="106">
        <v>0</v>
      </c>
      <c r="G58" s="106">
        <v>3918.0704345703102</v>
      </c>
      <c r="H58" s="106">
        <v>0</v>
      </c>
      <c r="I58" s="106">
        <v>725.08807373046909</v>
      </c>
      <c r="J58" s="106">
        <v>0</v>
      </c>
      <c r="K58" s="106">
        <v>649.06842041015602</v>
      </c>
      <c r="L58" s="106">
        <v>0</v>
      </c>
      <c r="M58" s="106">
        <v>0</v>
      </c>
      <c r="N58" s="106">
        <v>1.2262914478778799</v>
      </c>
      <c r="O58" s="106">
        <v>0.249415218830109</v>
      </c>
      <c r="P58" s="106">
        <v>418.14460754394503</v>
      </c>
      <c r="Q58" s="106">
        <v>0</v>
      </c>
      <c r="R58" s="106">
        <v>257.65976715087902</v>
      </c>
      <c r="S58" s="106">
        <v>0</v>
      </c>
      <c r="T58" s="106">
        <v>457.12960815429705</v>
      </c>
      <c r="U58" s="106">
        <v>0</v>
      </c>
      <c r="V58" s="106">
        <v>125.75376129150401</v>
      </c>
      <c r="W58" s="106">
        <v>0</v>
      </c>
      <c r="X58" s="106">
        <v>345.07980346679699</v>
      </c>
      <c r="Y58" s="106">
        <v>0</v>
      </c>
      <c r="Z58" s="106">
        <v>234.900634765625</v>
      </c>
      <c r="AA58" s="106">
        <v>0</v>
      </c>
      <c r="AB58" s="106">
        <v>120.710033416748</v>
      </c>
      <c r="AC58" s="106">
        <v>0</v>
      </c>
      <c r="AD58" s="106">
        <v>328.105712890625</v>
      </c>
      <c r="AE58" s="106">
        <v>0</v>
      </c>
      <c r="AF58" s="106">
        <v>76.397262573242102</v>
      </c>
      <c r="AG58" s="106">
        <v>0</v>
      </c>
      <c r="AH58" s="106">
        <v>129.42570877075201</v>
      </c>
      <c r="AI58" s="106">
        <v>0</v>
      </c>
      <c r="AJ58" s="106">
        <v>121.21579360961901</v>
      </c>
      <c r="AK58" s="106">
        <v>0</v>
      </c>
      <c r="AL58" s="106">
        <v>80.138492584228501</v>
      </c>
      <c r="AM58" s="106">
        <v>0</v>
      </c>
      <c r="AN58" s="106">
        <v>0</v>
      </c>
      <c r="AO58" s="106">
        <v>0</v>
      </c>
      <c r="AP58" s="106">
        <v>0</v>
      </c>
      <c r="AQ58" s="106">
        <v>0</v>
      </c>
      <c r="AR58" s="106">
        <v>156.59811401367202</v>
      </c>
      <c r="AS58" s="106">
        <v>0</v>
      </c>
      <c r="AT58" s="106">
        <v>295.42538452148403</v>
      </c>
      <c r="AU58" s="106">
        <v>0</v>
      </c>
      <c r="AV58" s="106">
        <v>254.514366149902</v>
      </c>
      <c r="AW58" s="106">
        <v>0</v>
      </c>
      <c r="AX58" s="106">
        <v>157.11079406738301</v>
      </c>
      <c r="AY58" s="106">
        <v>0</v>
      </c>
      <c r="AZ58" s="106">
        <v>127.07011795043901</v>
      </c>
      <c r="BA58" s="106">
        <v>0</v>
      </c>
      <c r="BB58" s="106">
        <v>173.392066955567</v>
      </c>
      <c r="BC58" s="107">
        <v>0</v>
      </c>
      <c r="BD58" s="107">
        <v>1031.84460449219</v>
      </c>
      <c r="BE58" s="107">
        <v>0</v>
      </c>
      <c r="BF58" s="107">
        <v>573.59957885742199</v>
      </c>
      <c r="BG58" s="107">
        <v>0</v>
      </c>
      <c r="BH58" s="107">
        <v>540.80836486816406</v>
      </c>
      <c r="BI58" s="107">
        <v>0</v>
      </c>
      <c r="BJ58" s="107">
        <v>356.76768493652304</v>
      </c>
      <c r="BK58" s="107">
        <v>0</v>
      </c>
      <c r="BL58" s="107">
        <v>537.30966186523403</v>
      </c>
      <c r="BM58" s="107">
        <v>0</v>
      </c>
      <c r="BN58" s="107">
        <v>351.10038757324202</v>
      </c>
      <c r="BO58" s="108">
        <v>0</v>
      </c>
    </row>
    <row r="59" spans="1:67" x14ac:dyDescent="0.2">
      <c r="A59" s="105" t="s">
        <v>21</v>
      </c>
      <c r="B59" s="106">
        <v>8.5000000000000006E-2</v>
      </c>
      <c r="C59" s="106">
        <v>0</v>
      </c>
      <c r="D59" s="106">
        <v>0</v>
      </c>
      <c r="E59" s="106">
        <v>2496.09204101563</v>
      </c>
      <c r="F59" s="106">
        <v>0</v>
      </c>
      <c r="G59" s="106">
        <v>3630.8446044921902</v>
      </c>
      <c r="H59" s="106">
        <v>0</v>
      </c>
      <c r="I59" s="106">
        <v>0</v>
      </c>
      <c r="J59" s="106">
        <v>0</v>
      </c>
      <c r="K59" s="106">
        <v>0</v>
      </c>
      <c r="L59" s="106">
        <v>0</v>
      </c>
      <c r="M59" s="106">
        <v>0</v>
      </c>
      <c r="N59" s="106">
        <v>1.59348613023758</v>
      </c>
      <c r="O59" s="106">
        <v>0.20784601569175801</v>
      </c>
      <c r="P59" s="106">
        <v>392.22621154785099</v>
      </c>
      <c r="Q59" s="106">
        <v>0</v>
      </c>
      <c r="R59" s="106">
        <v>290.194580078125</v>
      </c>
      <c r="S59" s="106">
        <v>0</v>
      </c>
      <c r="T59" s="106">
        <v>379.58224487304705</v>
      </c>
      <c r="U59" s="106">
        <v>0</v>
      </c>
      <c r="V59" s="106">
        <v>104.71974945068401</v>
      </c>
      <c r="W59" s="106">
        <v>0</v>
      </c>
      <c r="X59" s="106">
        <v>304.30734252929699</v>
      </c>
      <c r="Y59" s="106">
        <v>0</v>
      </c>
      <c r="Z59" s="106">
        <v>231.28411102294902</v>
      </c>
      <c r="AA59" s="106">
        <v>0</v>
      </c>
      <c r="AB59" s="106">
        <v>117.273643493652</v>
      </c>
      <c r="AC59" s="106">
        <v>0</v>
      </c>
      <c r="AD59" s="106">
        <v>257.25099945068303</v>
      </c>
      <c r="AE59" s="106">
        <v>0</v>
      </c>
      <c r="AF59" s="106">
        <v>68.118064880371094</v>
      </c>
      <c r="AG59" s="106">
        <v>0</v>
      </c>
      <c r="AH59" s="106">
        <v>116.94109344482401</v>
      </c>
      <c r="AI59" s="106">
        <v>0</v>
      </c>
      <c r="AJ59" s="106">
        <v>119.51144790649401</v>
      </c>
      <c r="AK59" s="106">
        <v>0</v>
      </c>
      <c r="AL59" s="106">
        <v>82.404010772705092</v>
      </c>
      <c r="AM59" s="106">
        <v>0</v>
      </c>
      <c r="AN59" s="106">
        <v>0</v>
      </c>
      <c r="AO59" s="106">
        <v>0</v>
      </c>
      <c r="AP59" s="106">
        <v>0</v>
      </c>
      <c r="AQ59" s="106">
        <v>0</v>
      </c>
      <c r="AR59" s="106">
        <v>141.01659393310501</v>
      </c>
      <c r="AS59" s="106">
        <v>0</v>
      </c>
      <c r="AT59" s="106">
        <v>282.40036010742199</v>
      </c>
      <c r="AU59" s="106">
        <v>0</v>
      </c>
      <c r="AV59" s="106">
        <v>249.08265686035102</v>
      </c>
      <c r="AW59" s="106">
        <v>0</v>
      </c>
      <c r="AX59" s="106">
        <v>146.49680328369101</v>
      </c>
      <c r="AY59" s="106">
        <v>0</v>
      </c>
      <c r="AZ59" s="106">
        <v>127.89458084106501</v>
      </c>
      <c r="BA59" s="106">
        <v>0</v>
      </c>
      <c r="BB59" s="106">
        <v>135.453239440918</v>
      </c>
      <c r="BC59" s="107">
        <v>0</v>
      </c>
      <c r="BD59" s="107">
        <v>1005.1294250488301</v>
      </c>
      <c r="BE59" s="107">
        <v>0</v>
      </c>
      <c r="BF59" s="107">
        <v>531.89872741699207</v>
      </c>
      <c r="BG59" s="107">
        <v>0</v>
      </c>
      <c r="BH59" s="107">
        <v>188.038276672363</v>
      </c>
      <c r="BI59" s="107">
        <v>0</v>
      </c>
      <c r="BJ59" s="107">
        <v>329.69226074218699</v>
      </c>
      <c r="BK59" s="107">
        <v>0</v>
      </c>
      <c r="BL59" s="107">
        <v>183.67352676391602</v>
      </c>
      <c r="BM59" s="107">
        <v>0</v>
      </c>
      <c r="BN59" s="107">
        <v>325.82632446289</v>
      </c>
      <c r="BO59" s="108">
        <v>0</v>
      </c>
    </row>
    <row r="60" spans="1:67" x14ac:dyDescent="0.2">
      <c r="A60" s="105" t="s">
        <v>22</v>
      </c>
      <c r="B60" s="106">
        <v>5.6000000000000001E-2</v>
      </c>
      <c r="C60" s="106">
        <v>0</v>
      </c>
      <c r="D60" s="106">
        <v>0</v>
      </c>
      <c r="E60" s="106">
        <v>2134.3013305663999</v>
      </c>
      <c r="F60" s="106">
        <v>0</v>
      </c>
      <c r="G60" s="106">
        <v>3012.5028076171902</v>
      </c>
      <c r="H60" s="106">
        <v>0</v>
      </c>
      <c r="I60" s="106">
        <v>325.15777587890602</v>
      </c>
      <c r="J60" s="106">
        <v>0</v>
      </c>
      <c r="K60" s="106">
        <v>266.44125366210903</v>
      </c>
      <c r="L60" s="106">
        <v>0</v>
      </c>
      <c r="M60" s="106">
        <v>0</v>
      </c>
      <c r="N60" s="106">
        <v>1.37871181964874</v>
      </c>
      <c r="O60" s="106">
        <v>0.26327160745859102</v>
      </c>
      <c r="P60" s="106">
        <v>312.93295288086</v>
      </c>
      <c r="Q60" s="106">
        <v>0</v>
      </c>
      <c r="R60" s="106">
        <v>237.32549285888601</v>
      </c>
      <c r="S60" s="106">
        <v>0</v>
      </c>
      <c r="T60" s="106">
        <v>345.71026611328199</v>
      </c>
      <c r="U60" s="106">
        <v>0</v>
      </c>
      <c r="V60" s="106">
        <v>103.32025146484401</v>
      </c>
      <c r="W60" s="106">
        <v>0</v>
      </c>
      <c r="X60" s="106">
        <v>293.09750366210903</v>
      </c>
      <c r="Y60" s="106">
        <v>0</v>
      </c>
      <c r="Z60" s="106">
        <v>234.81748962402301</v>
      </c>
      <c r="AA60" s="106">
        <v>0</v>
      </c>
      <c r="AB60" s="106">
        <v>121.042591094971</v>
      </c>
      <c r="AC60" s="106">
        <v>0</v>
      </c>
      <c r="AD60" s="106">
        <v>260.79824066162104</v>
      </c>
      <c r="AE60" s="106">
        <v>0</v>
      </c>
      <c r="AF60" s="106">
        <v>74.408870697021499</v>
      </c>
      <c r="AG60" s="106">
        <v>0</v>
      </c>
      <c r="AH60" s="106">
        <v>131.77437210082999</v>
      </c>
      <c r="AI60" s="106">
        <v>0</v>
      </c>
      <c r="AJ60" s="106">
        <v>113.754119873047</v>
      </c>
      <c r="AK60" s="106">
        <v>0</v>
      </c>
      <c r="AL60" s="106">
        <v>85.8611869812012</v>
      </c>
      <c r="AM60" s="106">
        <v>0</v>
      </c>
      <c r="AN60" s="106">
        <v>0</v>
      </c>
      <c r="AO60" s="106">
        <v>0</v>
      </c>
      <c r="AP60" s="106">
        <v>0</v>
      </c>
      <c r="AQ60" s="106">
        <v>0</v>
      </c>
      <c r="AR60" s="106">
        <v>138.12060546875</v>
      </c>
      <c r="AS60" s="106">
        <v>0</v>
      </c>
      <c r="AT60" s="106">
        <v>274.24588012695301</v>
      </c>
      <c r="AU60" s="106">
        <v>0</v>
      </c>
      <c r="AV60" s="106">
        <v>252.78924560546901</v>
      </c>
      <c r="AW60" s="106">
        <v>0</v>
      </c>
      <c r="AX60" s="106">
        <v>137.55941772460901</v>
      </c>
      <c r="AY60" s="106">
        <v>0</v>
      </c>
      <c r="AZ60" s="106">
        <v>126.89691925048801</v>
      </c>
      <c r="BA60" s="106">
        <v>0</v>
      </c>
      <c r="BB60" s="106">
        <v>163.03440856933599</v>
      </c>
      <c r="BC60" s="107">
        <v>0</v>
      </c>
      <c r="BD60" s="107">
        <v>1012.95831298828</v>
      </c>
      <c r="BE60" s="107">
        <v>0</v>
      </c>
      <c r="BF60" s="107">
        <v>572.90673828125</v>
      </c>
      <c r="BG60" s="107">
        <v>0</v>
      </c>
      <c r="BH60" s="107">
        <v>88.105918884277301</v>
      </c>
      <c r="BI60" s="107">
        <v>1.6142706871032699</v>
      </c>
      <c r="BJ60" s="107">
        <v>278.35429382324202</v>
      </c>
      <c r="BK60" s="107">
        <v>0</v>
      </c>
      <c r="BL60" s="107">
        <v>84.780387878417997</v>
      </c>
      <c r="BM60" s="107">
        <v>1.6281270980834999</v>
      </c>
      <c r="BN60" s="107">
        <v>274.34285736084001</v>
      </c>
      <c r="BO60" s="108">
        <v>0</v>
      </c>
    </row>
    <row r="61" spans="1:67" x14ac:dyDescent="0.2">
      <c r="A61" s="105" t="s">
        <v>23</v>
      </c>
      <c r="B61" s="106">
        <v>0.125</v>
      </c>
      <c r="C61" s="106">
        <v>0</v>
      </c>
      <c r="D61" s="106">
        <v>0</v>
      </c>
      <c r="E61" s="106">
        <v>819.72732543945301</v>
      </c>
      <c r="F61" s="106">
        <v>0</v>
      </c>
      <c r="G61" s="106">
        <v>1688.97399902344</v>
      </c>
      <c r="H61" s="106">
        <v>0</v>
      </c>
      <c r="I61" s="106">
        <v>1475.9318237304701</v>
      </c>
      <c r="J61" s="106">
        <v>0</v>
      </c>
      <c r="K61" s="106">
        <v>1188.32495117188</v>
      </c>
      <c r="L61" s="106">
        <v>0</v>
      </c>
      <c r="M61" s="106">
        <v>0</v>
      </c>
      <c r="N61" s="106">
        <v>1.4064246416091899</v>
      </c>
      <c r="O61" s="106">
        <v>0.173205010592938</v>
      </c>
      <c r="P61" s="106">
        <v>336.99459838867199</v>
      </c>
      <c r="Q61" s="106">
        <v>0</v>
      </c>
      <c r="R61" s="106">
        <v>242.98583984375</v>
      </c>
      <c r="S61" s="106">
        <v>0</v>
      </c>
      <c r="T61" s="106">
        <v>272.42376708984403</v>
      </c>
      <c r="U61" s="106">
        <v>0</v>
      </c>
      <c r="V61" s="106">
        <v>99.911579132080092</v>
      </c>
      <c r="W61" s="106">
        <v>0</v>
      </c>
      <c r="X61" s="106">
        <v>260.43104553222702</v>
      </c>
      <c r="Y61" s="106">
        <v>0</v>
      </c>
      <c r="Z61" s="106">
        <v>231.58203125</v>
      </c>
      <c r="AA61" s="106">
        <v>0</v>
      </c>
      <c r="AB61" s="106">
        <v>126.00317764282201</v>
      </c>
      <c r="AC61" s="106">
        <v>0</v>
      </c>
      <c r="AD61" s="106">
        <v>236.39018249511702</v>
      </c>
      <c r="AE61" s="106">
        <v>0</v>
      </c>
      <c r="AF61" s="106">
        <v>74.464298248291101</v>
      </c>
      <c r="AG61" s="106">
        <v>0</v>
      </c>
      <c r="AH61" s="106">
        <v>128.552761077881</v>
      </c>
      <c r="AI61" s="106">
        <v>0</v>
      </c>
      <c r="AJ61" s="106">
        <v>105.641193389893</v>
      </c>
      <c r="AK61" s="106">
        <v>0</v>
      </c>
      <c r="AL61" s="106">
        <v>83.658016204833999</v>
      </c>
      <c r="AM61" s="106">
        <v>0</v>
      </c>
      <c r="AN61" s="106">
        <v>0</v>
      </c>
      <c r="AO61" s="106">
        <v>0</v>
      </c>
      <c r="AP61" s="106">
        <v>0</v>
      </c>
      <c r="AQ61" s="106">
        <v>0</v>
      </c>
      <c r="AR61" s="106">
        <v>125.69833374023401</v>
      </c>
      <c r="AS61" s="106">
        <v>0</v>
      </c>
      <c r="AT61" s="106">
        <v>269.39614868164</v>
      </c>
      <c r="AU61" s="106">
        <v>0</v>
      </c>
      <c r="AV61" s="106">
        <v>231.51966857910102</v>
      </c>
      <c r="AW61" s="106">
        <v>0</v>
      </c>
      <c r="AX61" s="106">
        <v>124.790740966797</v>
      </c>
      <c r="AY61" s="106">
        <v>0</v>
      </c>
      <c r="AZ61" s="106">
        <v>103.431102752686</v>
      </c>
      <c r="BA61" s="106">
        <v>0</v>
      </c>
      <c r="BB61" s="106">
        <v>165.971961975098</v>
      </c>
      <c r="BC61" s="107">
        <v>0</v>
      </c>
      <c r="BD61" s="107">
        <v>1051.0079956054701</v>
      </c>
      <c r="BE61" s="107">
        <v>0</v>
      </c>
      <c r="BF61" s="107">
        <v>580.74252319335903</v>
      </c>
      <c r="BG61" s="107">
        <v>0</v>
      </c>
      <c r="BH61" s="107">
        <v>0.311769008636474</v>
      </c>
      <c r="BI61" s="107">
        <v>132.84823989868201</v>
      </c>
      <c r="BJ61" s="107">
        <v>299.14582824707099</v>
      </c>
      <c r="BK61" s="107">
        <v>0</v>
      </c>
      <c r="BL61" s="107">
        <v>0.31176900118589401</v>
      </c>
      <c r="BM61" s="107">
        <v>133.312435150147</v>
      </c>
      <c r="BN61" s="107">
        <v>292.99359130859403</v>
      </c>
      <c r="BO61" s="108">
        <v>0</v>
      </c>
    </row>
    <row r="62" spans="1:67" x14ac:dyDescent="0.2">
      <c r="A62" s="105" t="s">
        <v>24</v>
      </c>
      <c r="B62" s="106">
        <v>7.1000000000000008E-2</v>
      </c>
      <c r="C62" s="106">
        <v>0</v>
      </c>
      <c r="D62" s="106">
        <v>0</v>
      </c>
      <c r="E62" s="106">
        <v>798.30187988281307</v>
      </c>
      <c r="F62" s="106">
        <v>0</v>
      </c>
      <c r="G62" s="106">
        <v>1619.466796875</v>
      </c>
      <c r="H62" s="106">
        <v>0</v>
      </c>
      <c r="I62" s="106">
        <v>1450.74780273438</v>
      </c>
      <c r="J62" s="106">
        <v>0</v>
      </c>
      <c r="K62" s="106">
        <v>1104.1299438476601</v>
      </c>
      <c r="L62" s="106">
        <v>0</v>
      </c>
      <c r="M62" s="106">
        <v>0</v>
      </c>
      <c r="N62" s="106">
        <v>1.1777940392494199</v>
      </c>
      <c r="O62" s="106">
        <v>0.22170241177082101</v>
      </c>
      <c r="P62" s="106">
        <v>360.26640319824202</v>
      </c>
      <c r="Q62" s="106">
        <v>0</v>
      </c>
      <c r="R62" s="106">
        <v>214.83656311035202</v>
      </c>
      <c r="S62" s="106">
        <v>0</v>
      </c>
      <c r="T62" s="106">
        <v>248.27897644043</v>
      </c>
      <c r="U62" s="106">
        <v>0</v>
      </c>
      <c r="V62" s="106">
        <v>94.015674591064496</v>
      </c>
      <c r="W62" s="106">
        <v>0</v>
      </c>
      <c r="X62" s="106">
        <v>244.09435272216803</v>
      </c>
      <c r="Y62" s="106">
        <v>0</v>
      </c>
      <c r="Z62" s="106">
        <v>233.04387664795001</v>
      </c>
      <c r="AA62" s="106">
        <v>0</v>
      </c>
      <c r="AB62" s="106">
        <v>125.552845001221</v>
      </c>
      <c r="AC62" s="106">
        <v>0</v>
      </c>
      <c r="AD62" s="106">
        <v>219.048919677735</v>
      </c>
      <c r="AE62" s="106">
        <v>0</v>
      </c>
      <c r="AF62" s="106">
        <v>70.383583068847599</v>
      </c>
      <c r="AG62" s="106">
        <v>0</v>
      </c>
      <c r="AH62" s="106">
        <v>124.83231353759801</v>
      </c>
      <c r="AI62" s="106">
        <v>0</v>
      </c>
      <c r="AJ62" s="106">
        <v>108.370906829834</v>
      </c>
      <c r="AK62" s="106">
        <v>0</v>
      </c>
      <c r="AL62" s="106">
        <v>85.55634689331049</v>
      </c>
      <c r="AM62" s="106">
        <v>0</v>
      </c>
      <c r="AN62" s="106">
        <v>0</v>
      </c>
      <c r="AO62" s="106">
        <v>0</v>
      </c>
      <c r="AP62" s="106">
        <v>0</v>
      </c>
      <c r="AQ62" s="106">
        <v>0</v>
      </c>
      <c r="AR62" s="106">
        <v>122.14416503906301</v>
      </c>
      <c r="AS62" s="106">
        <v>0</v>
      </c>
      <c r="AT62" s="106">
        <v>255.29032897949202</v>
      </c>
      <c r="AU62" s="106">
        <v>0</v>
      </c>
      <c r="AV62" s="106">
        <v>247.10118865966803</v>
      </c>
      <c r="AW62" s="106">
        <v>0</v>
      </c>
      <c r="AX62" s="106">
        <v>113.345352172852</v>
      </c>
      <c r="AY62" s="106">
        <v>0</v>
      </c>
      <c r="AZ62" s="106">
        <v>112.83267211914101</v>
      </c>
      <c r="BA62" s="106">
        <v>0</v>
      </c>
      <c r="BB62" s="106">
        <v>164.19834136962902</v>
      </c>
      <c r="BC62" s="107">
        <v>0</v>
      </c>
      <c r="BD62" s="107">
        <v>1054.22961425781</v>
      </c>
      <c r="BE62" s="107">
        <v>0</v>
      </c>
      <c r="BF62" s="107">
        <v>599.42095947265602</v>
      </c>
      <c r="BG62" s="107">
        <v>0</v>
      </c>
      <c r="BH62" s="107">
        <v>0</v>
      </c>
      <c r="BI62" s="107">
        <v>179.30182647705101</v>
      </c>
      <c r="BJ62" s="107">
        <v>267.36618041992199</v>
      </c>
      <c r="BK62" s="107">
        <v>0</v>
      </c>
      <c r="BL62" s="107">
        <v>0</v>
      </c>
      <c r="BM62" s="107">
        <v>179.669021606445</v>
      </c>
      <c r="BN62" s="107">
        <v>261.41487121582099</v>
      </c>
      <c r="BO62" s="108">
        <v>0</v>
      </c>
    </row>
    <row r="63" spans="1:67" x14ac:dyDescent="0.2">
      <c r="A63" s="105" t="s">
        <v>25</v>
      </c>
      <c r="B63" s="106">
        <v>0.12200000000000001</v>
      </c>
      <c r="C63" s="106">
        <v>0</v>
      </c>
      <c r="D63" s="106">
        <v>0</v>
      </c>
      <c r="E63" s="106">
        <v>764.66546630859409</v>
      </c>
      <c r="F63" s="106">
        <v>0</v>
      </c>
      <c r="G63" s="106">
        <v>1222.6714477539101</v>
      </c>
      <c r="H63" s="106">
        <v>0</v>
      </c>
      <c r="I63" s="106">
        <v>1229.4091796875</v>
      </c>
      <c r="J63" s="106">
        <v>0</v>
      </c>
      <c r="K63" s="106">
        <v>1140.72814941406</v>
      </c>
      <c r="L63" s="106">
        <v>0</v>
      </c>
      <c r="M63" s="106">
        <v>0</v>
      </c>
      <c r="N63" s="106">
        <v>1.41335284709931</v>
      </c>
      <c r="O63" s="106">
        <v>0.166276805102825</v>
      </c>
      <c r="P63" s="106">
        <v>331.57673645019503</v>
      </c>
      <c r="Q63" s="106">
        <v>0</v>
      </c>
      <c r="R63" s="106">
        <v>161.33007049560501</v>
      </c>
      <c r="S63" s="106">
        <v>0</v>
      </c>
      <c r="T63" s="106">
        <v>233.69511413574301</v>
      </c>
      <c r="U63" s="106">
        <v>0</v>
      </c>
      <c r="V63" s="106">
        <v>86.886562347412195</v>
      </c>
      <c r="W63" s="106">
        <v>0</v>
      </c>
      <c r="X63" s="106">
        <v>242.00204467773401</v>
      </c>
      <c r="Y63" s="106">
        <v>0</v>
      </c>
      <c r="Z63" s="106">
        <v>230.81992340087902</v>
      </c>
      <c r="AA63" s="106">
        <v>0</v>
      </c>
      <c r="AB63" s="106">
        <v>121.936325073242</v>
      </c>
      <c r="AC63" s="106">
        <v>0</v>
      </c>
      <c r="AD63" s="106">
        <v>156.70203018188502</v>
      </c>
      <c r="AE63" s="106">
        <v>0</v>
      </c>
      <c r="AF63" s="106">
        <v>66.614645004272404</v>
      </c>
      <c r="AG63" s="106">
        <v>0</v>
      </c>
      <c r="AH63" s="106">
        <v>121.354358673096</v>
      </c>
      <c r="AI63" s="106">
        <v>0</v>
      </c>
      <c r="AJ63" s="106">
        <v>104.026927947998</v>
      </c>
      <c r="AK63" s="106">
        <v>0</v>
      </c>
      <c r="AL63" s="106">
        <v>80.145420074462891</v>
      </c>
      <c r="AM63" s="106">
        <v>0</v>
      </c>
      <c r="AN63" s="106">
        <v>0</v>
      </c>
      <c r="AO63" s="106">
        <v>0</v>
      </c>
      <c r="AP63" s="106">
        <v>0</v>
      </c>
      <c r="AQ63" s="106">
        <v>0</v>
      </c>
      <c r="AR63" s="106">
        <v>115.257541656494</v>
      </c>
      <c r="AS63" s="106">
        <v>0</v>
      </c>
      <c r="AT63" s="106">
        <v>241.66947937011702</v>
      </c>
      <c r="AU63" s="106">
        <v>0</v>
      </c>
      <c r="AV63" s="106">
        <v>225.0556640625</v>
      </c>
      <c r="AW63" s="106">
        <v>0</v>
      </c>
      <c r="AX63" s="106">
        <v>93.447566986083999</v>
      </c>
      <c r="AY63" s="106">
        <v>0</v>
      </c>
      <c r="AZ63" s="106">
        <v>103.985359191895</v>
      </c>
      <c r="BA63" s="106">
        <v>0</v>
      </c>
      <c r="BB63" s="106">
        <v>167.19825744628901</v>
      </c>
      <c r="BC63" s="107">
        <v>0</v>
      </c>
      <c r="BD63" s="107">
        <v>876.88153076171909</v>
      </c>
      <c r="BE63" s="107">
        <v>0</v>
      </c>
      <c r="BF63" s="107">
        <v>460.42742919921801</v>
      </c>
      <c r="BG63" s="107">
        <v>0</v>
      </c>
      <c r="BH63" s="107">
        <v>0</v>
      </c>
      <c r="BI63" s="107">
        <v>226.52443695068402</v>
      </c>
      <c r="BJ63" s="107">
        <v>298.674713134765</v>
      </c>
      <c r="BK63" s="107">
        <v>0</v>
      </c>
      <c r="BL63" s="107">
        <v>0</v>
      </c>
      <c r="BM63" s="107">
        <v>226.73920440673902</v>
      </c>
      <c r="BN63" s="107">
        <v>292.75804138183599</v>
      </c>
      <c r="BO63" s="108">
        <v>0</v>
      </c>
    </row>
    <row r="64" spans="1:67" ht="13.5" thickBot="1" x14ac:dyDescent="0.25">
      <c r="A64" s="109" t="s">
        <v>26</v>
      </c>
      <c r="B64" s="110">
        <v>8.2000000000000003E-2</v>
      </c>
      <c r="C64" s="110">
        <v>0</v>
      </c>
      <c r="D64" s="110">
        <v>0</v>
      </c>
      <c r="E64" s="110">
        <v>721.43350219726608</v>
      </c>
      <c r="F64" s="110">
        <v>0</v>
      </c>
      <c r="G64" s="110">
        <v>1570.3458862304701</v>
      </c>
      <c r="H64" s="110">
        <v>0</v>
      </c>
      <c r="I64" s="110">
        <v>1320.2725219726601</v>
      </c>
      <c r="J64" s="110">
        <v>0</v>
      </c>
      <c r="K64" s="110">
        <v>1147.4658203125</v>
      </c>
      <c r="L64" s="110">
        <v>0</v>
      </c>
      <c r="M64" s="110">
        <v>0</v>
      </c>
      <c r="N64" s="110">
        <v>1.6350552439689598</v>
      </c>
      <c r="O64" s="110">
        <v>0.11085120588541</v>
      </c>
      <c r="P64" s="110">
        <v>373.15979003906205</v>
      </c>
      <c r="Q64" s="110">
        <v>0</v>
      </c>
      <c r="R64" s="110">
        <v>214.17144775390602</v>
      </c>
      <c r="S64" s="110">
        <v>0</v>
      </c>
      <c r="T64" s="110">
        <v>204.56896972656202</v>
      </c>
      <c r="U64" s="110">
        <v>0</v>
      </c>
      <c r="V64" s="110">
        <v>61.924253463745096</v>
      </c>
      <c r="W64" s="110">
        <v>0</v>
      </c>
      <c r="X64" s="110">
        <v>224.106483459473</v>
      </c>
      <c r="Y64" s="110">
        <v>0</v>
      </c>
      <c r="Z64" s="110">
        <v>229.44814300537101</v>
      </c>
      <c r="AA64" s="110">
        <v>0</v>
      </c>
      <c r="AB64" s="110">
        <v>117.62005615234401</v>
      </c>
      <c r="AC64" s="110">
        <v>0</v>
      </c>
      <c r="AD64" s="110">
        <v>120.63382339477501</v>
      </c>
      <c r="AE64" s="110">
        <v>0</v>
      </c>
      <c r="AF64" s="110">
        <v>67.549953460693402</v>
      </c>
      <c r="AG64" s="110">
        <v>0</v>
      </c>
      <c r="AH64" s="110">
        <v>122.35201644897501</v>
      </c>
      <c r="AI64" s="110">
        <v>0</v>
      </c>
      <c r="AJ64" s="110">
        <v>100.94388198852501</v>
      </c>
      <c r="AK64" s="110">
        <v>0</v>
      </c>
      <c r="AL64" s="110">
        <v>77.367210388183494</v>
      </c>
      <c r="AM64" s="110">
        <v>0</v>
      </c>
      <c r="AN64" s="110">
        <v>0</v>
      </c>
      <c r="AO64" s="110">
        <v>0</v>
      </c>
      <c r="AP64" s="110">
        <v>0</v>
      </c>
      <c r="AQ64" s="110">
        <v>0</v>
      </c>
      <c r="AR64" s="110">
        <v>108.35704803466801</v>
      </c>
      <c r="AS64" s="110">
        <v>0</v>
      </c>
      <c r="AT64" s="110">
        <v>224.20349121093801</v>
      </c>
      <c r="AU64" s="110">
        <v>0</v>
      </c>
      <c r="AV64" s="110">
        <v>217.01893615722602</v>
      </c>
      <c r="AW64" s="110">
        <v>0</v>
      </c>
      <c r="AX64" s="110">
        <v>80.699676513671903</v>
      </c>
      <c r="AY64" s="110">
        <v>0</v>
      </c>
      <c r="AZ64" s="110">
        <v>97.181861877441392</v>
      </c>
      <c r="BA64" s="110">
        <v>0</v>
      </c>
      <c r="BB64" s="110">
        <v>148.31891632080101</v>
      </c>
      <c r="BC64" s="111">
        <v>0</v>
      </c>
      <c r="BD64" s="111">
        <v>953.74301147461006</v>
      </c>
      <c r="BE64" s="111">
        <v>0</v>
      </c>
      <c r="BF64" s="111">
        <v>556.95108032226608</v>
      </c>
      <c r="BG64" s="111">
        <v>0</v>
      </c>
      <c r="BH64" s="111">
        <v>5.9097544997930598</v>
      </c>
      <c r="BI64" s="111">
        <v>83.477884292602496</v>
      </c>
      <c r="BJ64" s="111">
        <v>312.05307006836</v>
      </c>
      <c r="BK64" s="111">
        <v>0</v>
      </c>
      <c r="BL64" s="111">
        <v>5.7642628997564396</v>
      </c>
      <c r="BM64" s="111">
        <v>83.93515014648429</v>
      </c>
      <c r="BN64" s="111">
        <v>305.88003540039</v>
      </c>
      <c r="BO64" s="112">
        <v>0</v>
      </c>
    </row>
    <row r="65" spans="1:67" x14ac:dyDescent="0.2">
      <c r="A65" s="90" t="s">
        <v>2</v>
      </c>
      <c r="B65" s="96">
        <v>1.7670000000000003</v>
      </c>
      <c r="C65" s="96">
        <v>0</v>
      </c>
      <c r="D65" s="96">
        <v>0</v>
      </c>
      <c r="E65" s="96">
        <v>30408.789123535171</v>
      </c>
      <c r="F65" s="96">
        <v>0</v>
      </c>
      <c r="G65" s="96">
        <v>72645.349609374971</v>
      </c>
      <c r="H65" s="96">
        <v>0</v>
      </c>
      <c r="I65" s="96">
        <v>26047.57342529298</v>
      </c>
      <c r="J65" s="96">
        <v>0</v>
      </c>
      <c r="K65" s="96">
        <v>24671.927398681641</v>
      </c>
      <c r="L65" s="96">
        <v>0</v>
      </c>
      <c r="M65" s="96">
        <v>0</v>
      </c>
      <c r="N65" s="96">
        <v>32.895094901323311</v>
      </c>
      <c r="O65" s="96">
        <v>4.3231969662010705</v>
      </c>
      <c r="P65" s="96">
        <v>9718.3319854736365</v>
      </c>
      <c r="Q65" s="96">
        <v>0</v>
      </c>
      <c r="R65" s="96">
        <v>5549.4260406494159</v>
      </c>
      <c r="S65" s="96">
        <v>0</v>
      </c>
      <c r="T65" s="96">
        <v>7911.3951416015634</v>
      </c>
      <c r="U65" s="96">
        <v>0</v>
      </c>
      <c r="V65" s="96">
        <v>2157.1921482086195</v>
      </c>
      <c r="W65" s="96">
        <v>0</v>
      </c>
      <c r="X65" s="96">
        <v>6525.4224166870135</v>
      </c>
      <c r="Y65" s="96">
        <v>0</v>
      </c>
      <c r="Z65" s="96">
        <v>5613.7544326782236</v>
      </c>
      <c r="AA65" s="96">
        <v>0</v>
      </c>
      <c r="AB65" s="96">
        <v>2827.8973884582547</v>
      </c>
      <c r="AC65" s="96">
        <v>0</v>
      </c>
      <c r="AD65" s="96">
        <v>5579.2450942993182</v>
      </c>
      <c r="AE65" s="96">
        <v>0</v>
      </c>
      <c r="AF65" s="96">
        <v>899.64758777618408</v>
      </c>
      <c r="AG65" s="96">
        <v>0</v>
      </c>
      <c r="AH65" s="96">
        <v>3019.780807495119</v>
      </c>
      <c r="AI65" s="96">
        <v>0</v>
      </c>
      <c r="AJ65" s="96">
        <v>2652.8286590576181</v>
      </c>
      <c r="AK65" s="96">
        <v>0</v>
      </c>
      <c r="AL65" s="96">
        <v>1913.3679962158205</v>
      </c>
      <c r="AM65" s="96">
        <v>0</v>
      </c>
      <c r="AN65" s="96">
        <v>0</v>
      </c>
      <c r="AO65" s="96">
        <v>0</v>
      </c>
      <c r="AP65" s="96">
        <v>0</v>
      </c>
      <c r="AQ65" s="96">
        <v>0</v>
      </c>
      <c r="AR65" s="96">
        <v>3106.9930000305171</v>
      </c>
      <c r="AS65" s="96">
        <v>0</v>
      </c>
      <c r="AT65" s="96">
        <v>5832.7478942871094</v>
      </c>
      <c r="AU65" s="96">
        <v>0</v>
      </c>
      <c r="AV65" s="96">
        <v>5431.4318771362296</v>
      </c>
      <c r="AW65" s="96">
        <v>0</v>
      </c>
      <c r="AX65" s="96">
        <v>2615.7627925872821</v>
      </c>
      <c r="AY65" s="96">
        <v>0</v>
      </c>
      <c r="AZ65" s="96">
        <v>2521.3383522033701</v>
      </c>
      <c r="BA65" s="96">
        <v>0</v>
      </c>
      <c r="BB65" s="96">
        <v>4757.7406234741238</v>
      </c>
      <c r="BC65" s="96">
        <v>0</v>
      </c>
      <c r="BD65" s="96">
        <v>22828.128967285156</v>
      </c>
      <c r="BE65" s="96">
        <v>0</v>
      </c>
      <c r="BF65" s="96">
        <v>13139.15168762207</v>
      </c>
      <c r="BG65" s="96">
        <v>0</v>
      </c>
      <c r="BH65" s="96">
        <v>10575.91146491468</v>
      </c>
      <c r="BI65" s="96">
        <v>623.76665830612285</v>
      </c>
      <c r="BJ65" s="96">
        <v>9572.9991455078143</v>
      </c>
      <c r="BK65" s="96">
        <v>0</v>
      </c>
      <c r="BL65" s="96">
        <v>10526.541115976872</v>
      </c>
      <c r="BM65" s="96">
        <v>625.28393840789875</v>
      </c>
      <c r="BN65" s="96">
        <v>9416.5741653442383</v>
      </c>
      <c r="BO65" s="96">
        <v>0</v>
      </c>
    </row>
    <row r="70" spans="1:67" ht="18" x14ac:dyDescent="0.25">
      <c r="A70" s="139" t="s">
        <v>135</v>
      </c>
      <c r="B70" s="139"/>
      <c r="C70" s="139"/>
      <c r="D70" s="139"/>
      <c r="E70" s="139"/>
      <c r="F70" s="139"/>
      <c r="G70" s="139"/>
      <c r="H70" s="139"/>
      <c r="I70" s="139"/>
      <c r="J70" s="115"/>
      <c r="K70" s="115"/>
      <c r="L70" s="115"/>
      <c r="M70" s="115"/>
      <c r="N70" s="115"/>
    </row>
    <row r="71" spans="1:67" ht="18.75" thickBot="1" x14ac:dyDescent="0.3">
      <c r="A71" s="140" t="s">
        <v>107</v>
      </c>
      <c r="B71" s="140"/>
      <c r="C71" s="140"/>
      <c r="D71" s="140"/>
      <c r="E71" s="140"/>
      <c r="F71" s="86"/>
      <c r="G71" s="140" t="s">
        <v>108</v>
      </c>
      <c r="H71" s="140"/>
      <c r="I71" s="140"/>
      <c r="J71" s="140"/>
      <c r="K71" s="140"/>
      <c r="L71" s="86"/>
      <c r="M71" s="86"/>
      <c r="N71" s="86"/>
    </row>
    <row r="72" spans="1:67" ht="13.5" thickBot="1" x14ac:dyDescent="0.25">
      <c r="A72" s="141" t="s">
        <v>109</v>
      </c>
      <c r="B72" s="142"/>
      <c r="C72" s="116" t="s">
        <v>110</v>
      </c>
      <c r="D72" s="116" t="s">
        <v>111</v>
      </c>
      <c r="E72" s="116" t="s">
        <v>112</v>
      </c>
      <c r="F72" s="117"/>
      <c r="G72" s="141" t="s">
        <v>109</v>
      </c>
      <c r="H72" s="142"/>
      <c r="I72" s="116" t="s">
        <v>110</v>
      </c>
      <c r="J72" s="116" t="s">
        <v>111</v>
      </c>
      <c r="K72" s="116" t="s">
        <v>112</v>
      </c>
      <c r="L72" s="86"/>
      <c r="M72" s="86"/>
      <c r="N72" s="86"/>
    </row>
    <row r="73" spans="1:67" ht="38.25" x14ac:dyDescent="0.2">
      <c r="A73" s="118" t="s">
        <v>113</v>
      </c>
      <c r="B73" s="119" t="s">
        <v>114</v>
      </c>
      <c r="C73" s="120">
        <v>16000</v>
      </c>
      <c r="D73" s="120">
        <v>16000</v>
      </c>
      <c r="E73" s="120">
        <v>16000</v>
      </c>
      <c r="F73" s="117"/>
      <c r="G73" s="118" t="s">
        <v>113</v>
      </c>
      <c r="H73" s="119" t="s">
        <v>114</v>
      </c>
      <c r="I73" s="120">
        <v>40000</v>
      </c>
      <c r="J73" s="120">
        <v>40000</v>
      </c>
      <c r="K73" s="120">
        <v>40000</v>
      </c>
      <c r="L73" s="86"/>
      <c r="M73" s="86"/>
      <c r="N73" s="86"/>
    </row>
    <row r="74" spans="1:67" ht="38.25" x14ac:dyDescent="0.2">
      <c r="A74" s="121" t="s">
        <v>115</v>
      </c>
      <c r="B74" s="122" t="s">
        <v>116</v>
      </c>
      <c r="C74" s="123">
        <v>22.2</v>
      </c>
      <c r="D74" s="123">
        <v>22.2</v>
      </c>
      <c r="E74" s="123">
        <v>22.2</v>
      </c>
      <c r="F74" s="117"/>
      <c r="G74" s="121" t="s">
        <v>115</v>
      </c>
      <c r="H74" s="122" t="s">
        <v>116</v>
      </c>
      <c r="I74" s="123">
        <v>35</v>
      </c>
      <c r="J74" s="123">
        <v>35</v>
      </c>
      <c r="K74" s="123">
        <v>35</v>
      </c>
      <c r="L74" s="86"/>
      <c r="M74" s="86"/>
      <c r="N74" s="86"/>
    </row>
    <row r="75" spans="1:67" ht="38.25" x14ac:dyDescent="0.2">
      <c r="A75" s="121" t="s">
        <v>117</v>
      </c>
      <c r="B75" s="122" t="s">
        <v>118</v>
      </c>
      <c r="C75" s="123">
        <v>86.5</v>
      </c>
      <c r="D75" s="123">
        <v>86.5</v>
      </c>
      <c r="E75" s="123">
        <v>86.5</v>
      </c>
      <c r="F75" s="124"/>
      <c r="G75" s="121" t="s">
        <v>117</v>
      </c>
      <c r="H75" s="122" t="s">
        <v>118</v>
      </c>
      <c r="I75" s="123">
        <v>176.67</v>
      </c>
      <c r="J75" s="123">
        <v>176.67</v>
      </c>
      <c r="K75" s="123">
        <v>176.67</v>
      </c>
      <c r="L75" s="86"/>
      <c r="M75" s="86"/>
      <c r="N75" s="86"/>
    </row>
    <row r="76" spans="1:67" ht="38.25" x14ac:dyDescent="0.2">
      <c r="A76" s="121" t="s">
        <v>119</v>
      </c>
      <c r="B76" s="122" t="s">
        <v>120</v>
      </c>
      <c r="C76" s="123">
        <v>0.49</v>
      </c>
      <c r="D76" s="123">
        <v>0.49</v>
      </c>
      <c r="E76" s="123">
        <v>0.49</v>
      </c>
      <c r="F76" s="124"/>
      <c r="G76" s="121" t="s">
        <v>119</v>
      </c>
      <c r="H76" s="122" t="s">
        <v>120</v>
      </c>
      <c r="I76" s="123">
        <v>1.38</v>
      </c>
      <c r="J76" s="123">
        <v>1.38</v>
      </c>
      <c r="K76" s="123">
        <v>1.38</v>
      </c>
      <c r="L76" s="86"/>
      <c r="M76" s="86"/>
      <c r="N76" s="86"/>
    </row>
    <row r="77" spans="1:67" ht="51" x14ac:dyDescent="0.2">
      <c r="A77" s="121" t="s">
        <v>121</v>
      </c>
      <c r="B77" s="122" t="s">
        <v>122</v>
      </c>
      <c r="C77" s="123">
        <v>10.8</v>
      </c>
      <c r="D77" s="123">
        <v>10.8</v>
      </c>
      <c r="E77" s="123">
        <v>10.8</v>
      </c>
      <c r="F77" s="124"/>
      <c r="G77" s="121" t="s">
        <v>121</v>
      </c>
      <c r="H77" s="122" t="s">
        <v>122</v>
      </c>
      <c r="I77" s="123">
        <v>10.199999999999999</v>
      </c>
      <c r="J77" s="123">
        <v>10.199999999999999</v>
      </c>
      <c r="K77" s="123">
        <v>10.199999999999999</v>
      </c>
      <c r="L77" s="86"/>
      <c r="M77" s="86" t="s">
        <v>123</v>
      </c>
      <c r="N77" s="86" t="s">
        <v>124</v>
      </c>
    </row>
    <row r="78" spans="1:67" x14ac:dyDescent="0.2">
      <c r="A78" s="143" t="s">
        <v>125</v>
      </c>
      <c r="B78" s="122" t="s">
        <v>126</v>
      </c>
      <c r="C78" s="125">
        <f>G10+E10</f>
        <v>9459.0543212890607</v>
      </c>
      <c r="D78" s="125">
        <f>G15+E15</f>
        <v>12934.862915039061</v>
      </c>
      <c r="E78" s="125">
        <f>G24+E24</f>
        <v>20378.175048828132</v>
      </c>
      <c r="F78" s="126"/>
      <c r="G78" s="146" t="s">
        <v>125</v>
      </c>
      <c r="H78" s="127" t="s">
        <v>126</v>
      </c>
      <c r="I78" s="125">
        <f>K10+I10</f>
        <v>8331.9056396484411</v>
      </c>
      <c r="J78" s="125">
        <f>K15+I15</f>
        <v>11572.79638671875</v>
      </c>
      <c r="K78" s="125">
        <f>K24+I24</f>
        <v>5403.1474609375</v>
      </c>
      <c r="L78" s="86">
        <v>4</v>
      </c>
      <c r="M78" s="128">
        <f>(C78+I78)/1000</f>
        <v>17.790959960937499</v>
      </c>
      <c r="N78" s="128">
        <f>(C79+I79)/1000</f>
        <v>5.2473322753906286</v>
      </c>
    </row>
    <row r="79" spans="1:67" x14ac:dyDescent="0.2">
      <c r="A79" s="144"/>
      <c r="B79" s="122" t="s">
        <v>127</v>
      </c>
      <c r="C79" s="125">
        <f>G44+E44</f>
        <v>3229.1648254394581</v>
      </c>
      <c r="D79" s="125">
        <f>G49+E49</f>
        <v>4535.5637512206904</v>
      </c>
      <c r="E79" s="125">
        <f>G58+E58</f>
        <v>5878.8377075195303</v>
      </c>
      <c r="F79" s="126"/>
      <c r="G79" s="147"/>
      <c r="H79" s="127" t="s">
        <v>127</v>
      </c>
      <c r="I79" s="125">
        <f>K44+I44</f>
        <v>2018.1674499511701</v>
      </c>
      <c r="J79" s="125">
        <f>K49+I49</f>
        <v>3446.2253417968805</v>
      </c>
      <c r="K79" s="125">
        <f>K58+I58</f>
        <v>1374.156494140625</v>
      </c>
      <c r="L79" s="129">
        <v>9</v>
      </c>
      <c r="M79" s="130">
        <f>(D78+J78)/1000</f>
        <v>24.507659301757812</v>
      </c>
      <c r="N79" s="130">
        <f>(D79+J79)/1000</f>
        <v>7.9817890930175706</v>
      </c>
    </row>
    <row r="80" spans="1:67" x14ac:dyDescent="0.2">
      <c r="A80" s="145"/>
      <c r="B80" s="122" t="s">
        <v>128</v>
      </c>
      <c r="C80" s="131">
        <f>SQRT(C78^2+C79^2)</f>
        <v>9995.0594857135638</v>
      </c>
      <c r="D80" s="131">
        <f>SQRT(D78^2+D79^2)</f>
        <v>13707.006134537181</v>
      </c>
      <c r="E80" s="131">
        <f>SQRT(E78^2+E79^2)</f>
        <v>21209.213825883195</v>
      </c>
      <c r="F80" s="126"/>
      <c r="G80" s="148"/>
      <c r="H80" s="127" t="s">
        <v>128</v>
      </c>
      <c r="I80" s="131">
        <f>SQRT(I78^2+I79^2)</f>
        <v>8572.8438364435351</v>
      </c>
      <c r="J80" s="131">
        <f>SQRT(J78^2+J79^2)</f>
        <v>12075.019060643075</v>
      </c>
      <c r="K80" s="131">
        <f>SQRT(K78^2+K79^2)</f>
        <v>5575.1509894373448</v>
      </c>
      <c r="L80" s="86">
        <v>18</v>
      </c>
      <c r="M80" s="128">
        <f>(E78+K78)/1000</f>
        <v>25.781322509765634</v>
      </c>
      <c r="N80" s="128">
        <f>(E79+K79)/1000</f>
        <v>7.2529942016601554</v>
      </c>
    </row>
    <row r="81" spans="1:14" ht="39" thickBot="1" x14ac:dyDescent="0.25">
      <c r="A81" s="132" t="s">
        <v>129</v>
      </c>
      <c r="B81" s="133" t="s">
        <v>130</v>
      </c>
      <c r="C81" s="134">
        <f>C80/C73</f>
        <v>0.62469121785709769</v>
      </c>
      <c r="D81" s="134">
        <f>D80/D73</f>
        <v>0.85668788340857382</v>
      </c>
      <c r="E81" s="134">
        <f>E80/E73</f>
        <v>1.3255758641176996</v>
      </c>
      <c r="F81" s="124"/>
      <c r="G81" s="132" t="s">
        <v>129</v>
      </c>
      <c r="H81" s="133" t="s">
        <v>130</v>
      </c>
      <c r="I81" s="134">
        <f>I80/I73</f>
        <v>0.21432109591108839</v>
      </c>
      <c r="J81" s="134">
        <f>J80/J73</f>
        <v>0.30187547651607688</v>
      </c>
      <c r="K81" s="134">
        <f>K80/K73</f>
        <v>0.13937877473593363</v>
      </c>
      <c r="L81" s="86"/>
      <c r="M81" s="86"/>
      <c r="N81" s="86"/>
    </row>
    <row r="82" spans="1:14" ht="38.25" x14ac:dyDescent="0.2">
      <c r="A82" s="118" t="s">
        <v>131</v>
      </c>
      <c r="B82" s="119" t="s">
        <v>132</v>
      </c>
      <c r="C82" s="135">
        <f>C75*C81^2+C74</f>
        <v>55.955683678263313</v>
      </c>
      <c r="D82" s="135">
        <f>D75*D81^2+D74</f>
        <v>85.683572208588885</v>
      </c>
      <c r="E82" s="135">
        <f>E75*E81^2+E74</f>
        <v>174.19359363746489</v>
      </c>
      <c r="F82" s="124"/>
      <c r="G82" s="118" t="s">
        <v>131</v>
      </c>
      <c r="H82" s="119" t="s">
        <v>132</v>
      </c>
      <c r="I82" s="135">
        <f>I75*I81^2+I74</f>
        <v>43.115077125387465</v>
      </c>
      <c r="J82" s="135">
        <f>J75*J81^2+J74</f>
        <v>51.099725682863905</v>
      </c>
      <c r="K82" s="135">
        <f>K75*K81^2+K74</f>
        <v>38.432069657760081</v>
      </c>
      <c r="L82" s="86"/>
      <c r="M82" s="86"/>
      <c r="N82" s="86"/>
    </row>
    <row r="83" spans="1:14" ht="51.75" thickBot="1" x14ac:dyDescent="0.25">
      <c r="A83" s="136" t="s">
        <v>133</v>
      </c>
      <c r="B83" s="137" t="s">
        <v>134</v>
      </c>
      <c r="C83" s="138">
        <f>(C77*C81^2+C76)/100*C73</f>
        <v>752.73319532993071</v>
      </c>
      <c r="D83" s="138">
        <f>(D77*D81^2+D76)/100*D73</f>
        <v>1346.6036159126195</v>
      </c>
      <c r="E83" s="138">
        <f>(E77*E81^2+E76)/100*E73</f>
        <v>3114.7575700062353</v>
      </c>
      <c r="F83" s="124"/>
      <c r="G83" s="136" t="s">
        <v>133</v>
      </c>
      <c r="H83" s="137" t="s">
        <v>134</v>
      </c>
      <c r="I83" s="138">
        <f>(I77*I81^2+I76)/100*I73</f>
        <v>739.40881118232221</v>
      </c>
      <c r="J83" s="138">
        <f>(J77*J81^2+J76)/100*J73</f>
        <v>923.80551755297859</v>
      </c>
      <c r="K83" s="138">
        <f>(K77*K81^2+K76)/100*K73</f>
        <v>631.25988681531169</v>
      </c>
      <c r="L83" s="86"/>
      <c r="M83" s="86"/>
      <c r="N83" s="86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Искра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2021-01-17T14:58:04Z</dcterms:modified>
</cp:coreProperties>
</file>